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\OneDrive\Radna površina\Financijski planovi\2017\"/>
    </mc:Choice>
  </mc:AlternateContent>
  <bookViews>
    <workbookView xWindow="0" yWindow="0" windowWidth="16380" windowHeight="8190" tabRatio="500" activeTab="8"/>
  </bookViews>
  <sheets>
    <sheet name="2. REBALANS-17- grad" sheetId="1" r:id="rId1"/>
    <sheet name="List2" sheetId="2" r:id="rId2"/>
    <sheet name="List3" sheetId="3" r:id="rId3"/>
    <sheet name="2. REBALANS-17- za grad" sheetId="4" r:id="rId4"/>
    <sheet name="2. REBALANS-17- grad ispravak" sheetId="5" r:id="rId5"/>
    <sheet name="2. REBALANS-17- grad ispravak_2" sheetId="6" r:id="rId6"/>
    <sheet name="predala" sheetId="7" r:id="rId7"/>
    <sheet name="predala 06.11.2017" sheetId="8" r:id="rId8"/>
    <sheet name="predala 08.11.2017" sheetId="9" r:id="rId9"/>
    <sheet name="List10" sheetId="10" r:id="rId10"/>
  </sheets>
  <definedNames>
    <definedName name="_xlnm.Print_Titles" localSheetId="0">'2. REBALANS-17- grad'!$66:$67</definedName>
    <definedName name="_xlnm.Print_Titles" localSheetId="4">'2. REBALANS-17- grad ispravak'!$65:$66</definedName>
    <definedName name="_xlnm.Print_Titles" localSheetId="5">'2. REBALANS-17- grad ispravak_2'!$65:$66</definedName>
    <definedName name="_xlnm.Print_Titles" localSheetId="3">'2. REBALANS-17- za grad'!$63:$64</definedName>
    <definedName name="_xlnm.Print_Titles" localSheetId="6">predala!$65:$66</definedName>
    <definedName name="_xlnm.Print_Titles" localSheetId="7">'predala 06.11.2017'!$65:$66</definedName>
    <definedName name="_xlnm.Print_Titles" localSheetId="8">'predala 08.11.2017'!$38:$39</definedName>
    <definedName name="Print_Titles_0" localSheetId="0">'2. REBALANS-17- grad'!$66:$67</definedName>
    <definedName name="Print_Titles_0" localSheetId="4">'2. REBALANS-17- grad ispravak'!$65:$66</definedName>
    <definedName name="Print_Titles_0" localSheetId="5">'2. REBALANS-17- grad ispravak_2'!$65:$66</definedName>
    <definedName name="Print_Titles_0" localSheetId="3">'2. REBALANS-17- za grad'!$63:$64</definedName>
    <definedName name="Print_Titles_0" localSheetId="6">predala!$65:$66</definedName>
    <definedName name="Print_Titles_0" localSheetId="7">'predala 06.11.2017'!$65:$66</definedName>
    <definedName name="Print_Titles_0" localSheetId="8">'predala 08.11.2017'!$38:$39</definedName>
    <definedName name="Print_Titles_0_0" localSheetId="0">'2. REBALANS-17- grad'!$66:$67</definedName>
    <definedName name="Print_Titles_0_0" localSheetId="4">'2. REBALANS-17- grad ispravak'!$65:$66</definedName>
    <definedName name="Print_Titles_0_0" localSheetId="5">'2. REBALANS-17- grad ispravak_2'!$65:$66</definedName>
    <definedName name="Print_Titles_0_0" localSheetId="3">'2. REBALANS-17- za grad'!$63:$64</definedName>
    <definedName name="Print_Titles_0_0" localSheetId="6">predala!$65:$66</definedName>
    <definedName name="Print_Titles_0_0" localSheetId="7">'predala 06.11.2017'!$65:$66</definedName>
    <definedName name="Print_Titles_0_0" localSheetId="8">'predala 08.11.2017'!$38:$39</definedName>
    <definedName name="Print_Titles_0_0_0" localSheetId="0">'2. REBALANS-17- grad'!$66:$67</definedName>
    <definedName name="Print_Titles_0_0_0" localSheetId="4">'2. REBALANS-17- grad ispravak'!$65:$66</definedName>
    <definedName name="Print_Titles_0_0_0" localSheetId="5">'2. REBALANS-17- grad ispravak_2'!$65:$66</definedName>
    <definedName name="Print_Titles_0_0_0" localSheetId="3">'2. REBALANS-17- za grad'!$63:$64</definedName>
    <definedName name="Print_Titles_0_0_0" localSheetId="6">predala!$65:$66</definedName>
    <definedName name="Print_Titles_0_0_0" localSheetId="7">'predala 06.11.2017'!$65:$66</definedName>
    <definedName name="Print_Titles_0_0_0" localSheetId="8">'predala 08.11.2017'!$38:$39</definedName>
    <definedName name="Print_Titles_0_0_0_0" localSheetId="0">'2. REBALANS-17- grad'!$66:$67</definedName>
    <definedName name="Print_Titles_0_0_0_0" localSheetId="4">'2. REBALANS-17- grad ispravak'!$65:$66</definedName>
    <definedName name="Print_Titles_0_0_0_0" localSheetId="5">'2. REBALANS-17- grad ispravak_2'!$65:$66</definedName>
    <definedName name="Print_Titles_0_0_0_0" localSheetId="3">'2. REBALANS-17- za grad'!$63:$64</definedName>
    <definedName name="Print_Titles_0_0_0_0" localSheetId="6">predala!$65:$66</definedName>
    <definedName name="Print_Titles_0_0_0_0" localSheetId="7">'predala 06.11.2017'!$65:$66</definedName>
    <definedName name="Print_Titles_0_0_0_0" localSheetId="8">'predala 08.11.2017'!$38:$39</definedName>
    <definedName name="Print_Titles_0_0_0_0_0" localSheetId="0">'2. REBALANS-17- grad'!$66:$67</definedName>
    <definedName name="Print_Titles_0_0_0_0_0" localSheetId="4">'2. REBALANS-17- grad ispravak'!$65:$66</definedName>
    <definedName name="Print_Titles_0_0_0_0_0" localSheetId="5">'2. REBALANS-17- grad ispravak_2'!$65:$66</definedName>
    <definedName name="Print_Titles_0_0_0_0_0" localSheetId="3">'2. REBALANS-17- za grad'!$63:$64</definedName>
    <definedName name="Print_Titles_0_0_0_0_0" localSheetId="6">predala!$65:$66</definedName>
    <definedName name="Print_Titles_0_0_0_0_0" localSheetId="7">'predala 06.11.2017'!$65:$66</definedName>
    <definedName name="Print_Titles_0_0_0_0_0" localSheetId="8">'predala 08.11.2017'!$38:$39</definedName>
    <definedName name="Print_Titles_0_0_0_0_0_0" localSheetId="0">'2. REBALANS-17- grad'!$66:$67</definedName>
    <definedName name="Print_Titles_0_0_0_0_0_0" localSheetId="4">'2. REBALANS-17- grad ispravak'!$65:$66</definedName>
    <definedName name="Print_Titles_0_0_0_0_0_0" localSheetId="5">'2. REBALANS-17- grad ispravak_2'!$65:$66</definedName>
    <definedName name="Print_Titles_0_0_0_0_0_0" localSheetId="3">'2. REBALANS-17- za grad'!$63:$64</definedName>
    <definedName name="Print_Titles_0_0_0_0_0_0" localSheetId="6">predala!$65:$66</definedName>
    <definedName name="Print_Titles_0_0_0_0_0_0" localSheetId="7">'predala 06.11.2017'!$65:$66</definedName>
    <definedName name="Print_Titles_0_0_0_0_0_0" localSheetId="8">'predala 08.11.2017'!$38:$39</definedName>
    <definedName name="Print_Titles_0_0_0_0_0_0_0" localSheetId="0">'2. REBALANS-17- grad'!$66:$67</definedName>
    <definedName name="Print_Titles_0_0_0_0_0_0_0" localSheetId="4">'2. REBALANS-17- grad ispravak'!$65:$66</definedName>
    <definedName name="Print_Titles_0_0_0_0_0_0_0" localSheetId="5">'2. REBALANS-17- grad ispravak_2'!$65:$66</definedName>
    <definedName name="Print_Titles_0_0_0_0_0_0_0" localSheetId="3">'2. REBALANS-17- za grad'!$63:$64</definedName>
    <definedName name="Print_Titles_0_0_0_0_0_0_0" localSheetId="6">predala!$65:$66</definedName>
    <definedName name="Print_Titles_0_0_0_0_0_0_0" localSheetId="7">'predala 06.11.2017'!$65:$66</definedName>
    <definedName name="Print_Titles_0_0_0_0_0_0_0" localSheetId="8">'predala 08.11.2017'!$38:$39</definedName>
    <definedName name="Print_Titles_0_0_0_0_0_0_0_0" localSheetId="0">'2. REBALANS-17- grad'!$66:$67</definedName>
    <definedName name="Print_Titles_0_0_0_0_0_0_0_0" localSheetId="4">'2. REBALANS-17- grad ispravak'!$65:$66</definedName>
    <definedName name="Print_Titles_0_0_0_0_0_0_0_0" localSheetId="5">'2. REBALANS-17- grad ispravak_2'!$65:$66</definedName>
    <definedName name="Print_Titles_0_0_0_0_0_0_0_0" localSheetId="3">'2. REBALANS-17- za grad'!$63:$64</definedName>
    <definedName name="Print_Titles_0_0_0_0_0_0_0_0" localSheetId="6">predala!$65:$66</definedName>
    <definedName name="Print_Titles_0_0_0_0_0_0_0_0" localSheetId="7">'predala 06.11.2017'!$65:$66</definedName>
    <definedName name="Print_Titles_0_0_0_0_0_0_0_0" localSheetId="8">'predala 08.11.2017'!$38:$39</definedName>
    <definedName name="Print_Titles_0_0_0_0_0_0_0_0_0" localSheetId="0">'2. REBALANS-17- grad'!$66:$67</definedName>
    <definedName name="Print_Titles_0_0_0_0_0_0_0_0_0" localSheetId="4">'2. REBALANS-17- grad ispravak'!$65:$66</definedName>
    <definedName name="Print_Titles_0_0_0_0_0_0_0_0_0" localSheetId="5">'2. REBALANS-17- grad ispravak_2'!$65:$66</definedName>
    <definedName name="Print_Titles_0_0_0_0_0_0_0_0_0" localSheetId="3">'2. REBALANS-17- za grad'!$63:$64</definedName>
    <definedName name="Print_Titles_0_0_0_0_0_0_0_0_0" localSheetId="6">predala!$65:$66</definedName>
    <definedName name="Print_Titles_0_0_0_0_0_0_0_0_0" localSheetId="7">'predala 06.11.2017'!$65:$66</definedName>
    <definedName name="Print_Titles_0_0_0_0_0_0_0_0_0" localSheetId="8">'predala 08.11.2017'!$38:$39</definedName>
    <definedName name="Print_Titles_0_0_0_0_0_0_0_0_0_0" localSheetId="0">'2. REBALANS-17- grad'!$66:$67</definedName>
    <definedName name="Print_Titles_0_0_0_0_0_0_0_0_0_0" localSheetId="4">'2. REBALANS-17- grad ispravak'!$65:$66</definedName>
    <definedName name="Print_Titles_0_0_0_0_0_0_0_0_0_0" localSheetId="5">'2. REBALANS-17- grad ispravak_2'!$65:$66</definedName>
    <definedName name="Print_Titles_0_0_0_0_0_0_0_0_0_0" localSheetId="3">'2. REBALANS-17- za grad'!$63:$64</definedName>
    <definedName name="Print_Titles_0_0_0_0_0_0_0_0_0_0" localSheetId="6">predala!$65:$66</definedName>
    <definedName name="Print_Titles_0_0_0_0_0_0_0_0_0_0" localSheetId="7">'predala 06.11.2017'!$65:$66</definedName>
    <definedName name="Print_Titles_0_0_0_0_0_0_0_0_0_0" localSheetId="8">'predala 08.11.2017'!$38:$39</definedName>
    <definedName name="Print_Titles_0_0_0_0_0_0_0_0_0_0_0" localSheetId="0">'2. REBALANS-17- grad'!$66:$67</definedName>
    <definedName name="Print_Titles_0_0_0_0_0_0_0_0_0_0_0" localSheetId="4">'2. REBALANS-17- grad ispravak'!$65:$66</definedName>
    <definedName name="Print_Titles_0_0_0_0_0_0_0_0_0_0_0" localSheetId="5">'2. REBALANS-17- grad ispravak_2'!$65:$66</definedName>
    <definedName name="Print_Titles_0_0_0_0_0_0_0_0_0_0_0" localSheetId="3">'2. REBALANS-17- za grad'!$63:$64</definedName>
    <definedName name="Print_Titles_0_0_0_0_0_0_0_0_0_0_0" localSheetId="6">predala!$65:$66</definedName>
    <definedName name="Print_Titles_0_0_0_0_0_0_0_0_0_0_0" localSheetId="7">'predala 06.11.2017'!$65:$66</definedName>
    <definedName name="Print_Titles_0_0_0_0_0_0_0_0_0_0_0" localSheetId="8">'predala 08.11.2017'!$38:$39</definedName>
    <definedName name="Print_Titles_0_0_0_0_0_0_0_0_0_0_0_0" localSheetId="0">'2. REBALANS-17- grad'!$66:$67</definedName>
    <definedName name="Print_Titles_0_0_0_0_0_0_0_0_0_0_0_0" localSheetId="4">'2. REBALANS-17- grad ispravak'!$65:$66</definedName>
    <definedName name="Print_Titles_0_0_0_0_0_0_0_0_0_0_0_0" localSheetId="5">'2. REBALANS-17- grad ispravak_2'!$65:$66</definedName>
    <definedName name="Print_Titles_0_0_0_0_0_0_0_0_0_0_0_0" localSheetId="3">'2. REBALANS-17- za grad'!$63:$64</definedName>
    <definedName name="Print_Titles_0_0_0_0_0_0_0_0_0_0_0_0" localSheetId="6">predala!$65:$66</definedName>
    <definedName name="Print_Titles_0_0_0_0_0_0_0_0_0_0_0_0" localSheetId="7">'predala 06.11.2017'!$65:$66</definedName>
    <definedName name="Print_Titles_0_0_0_0_0_0_0_0_0_0_0_0" localSheetId="8">'predala 08.11.2017'!$38:$39</definedName>
    <definedName name="Print_Titles_0_0_0_0_0_0_0_0_0_0_0_0_0" localSheetId="0">'2. REBALANS-17- grad'!$66:$67</definedName>
    <definedName name="Print_Titles_0_0_0_0_0_0_0_0_0_0_0_0_0" localSheetId="4">'2. REBALANS-17- grad ispravak'!$65:$66</definedName>
    <definedName name="Print_Titles_0_0_0_0_0_0_0_0_0_0_0_0_0" localSheetId="5">'2. REBALANS-17- grad ispravak_2'!$65:$66</definedName>
    <definedName name="Print_Titles_0_0_0_0_0_0_0_0_0_0_0_0_0" localSheetId="3">'2. REBALANS-17- za grad'!$63:$64</definedName>
    <definedName name="Print_Titles_0_0_0_0_0_0_0_0_0_0_0_0_0" localSheetId="6">predala!$65:$66</definedName>
    <definedName name="Print_Titles_0_0_0_0_0_0_0_0_0_0_0_0_0" localSheetId="7">'predala 06.11.2017'!$65:$66</definedName>
    <definedName name="Print_Titles_0_0_0_0_0_0_0_0_0_0_0_0_0" localSheetId="8">'predala 08.11.2017'!$38:$39</definedName>
    <definedName name="Print_Titles_0_0_0_0_0_0_0_0_0_0_0_0_0_0" localSheetId="0">'2. REBALANS-17- grad'!$66:$67</definedName>
    <definedName name="Print_Titles_0_0_0_0_0_0_0_0_0_0_0_0_0_0" localSheetId="4">'2. REBALANS-17- grad ispravak'!$65:$66</definedName>
    <definedName name="Print_Titles_0_0_0_0_0_0_0_0_0_0_0_0_0_0" localSheetId="5">'2. REBALANS-17- grad ispravak_2'!$65:$66</definedName>
    <definedName name="Print_Titles_0_0_0_0_0_0_0_0_0_0_0_0_0_0" localSheetId="3">'2. REBALANS-17- za grad'!$63:$64</definedName>
    <definedName name="Print_Titles_0_0_0_0_0_0_0_0_0_0_0_0_0_0" localSheetId="6">predala!$65:$66</definedName>
    <definedName name="Print_Titles_0_0_0_0_0_0_0_0_0_0_0_0_0_0" localSheetId="7">'predala 06.11.2017'!$65:$66</definedName>
    <definedName name="Print_Titles_0_0_0_0_0_0_0_0_0_0_0_0_0_0" localSheetId="8">'predala 08.11.2017'!$38:$39</definedName>
    <definedName name="Print_Titles_0_0_0_0_0_0_0_0_0_0_0_0_0_0_0" localSheetId="0">'2. REBALANS-17- grad'!$66:$67</definedName>
    <definedName name="Print_Titles_0_0_0_0_0_0_0_0_0_0_0_0_0_0_0" localSheetId="4">'2. REBALANS-17- grad ispravak'!$65:$66</definedName>
    <definedName name="Print_Titles_0_0_0_0_0_0_0_0_0_0_0_0_0_0_0" localSheetId="5">'2. REBALANS-17- grad ispravak_2'!$65:$66</definedName>
    <definedName name="Print_Titles_0_0_0_0_0_0_0_0_0_0_0_0_0_0_0" localSheetId="3">'2. REBALANS-17- za grad'!$63:$64</definedName>
    <definedName name="Print_Titles_0_0_0_0_0_0_0_0_0_0_0_0_0_0_0" localSheetId="6">predala!$65:$66</definedName>
    <definedName name="Print_Titles_0_0_0_0_0_0_0_0_0_0_0_0_0_0_0" localSheetId="7">'predala 06.11.2017'!$65:$66</definedName>
    <definedName name="Print_Titles_0_0_0_0_0_0_0_0_0_0_0_0_0_0_0" localSheetId="8">'predala 08.11.2017'!$38:$39</definedName>
    <definedName name="Print_Titles_0_0_0_0_0_0_0_0_0_0_0_0_0_0_0_0" localSheetId="0">'2. REBALANS-17- grad'!$66:$67</definedName>
    <definedName name="Print_Titles_0_0_0_0_0_0_0_0_0_0_0_0_0_0_0_0" localSheetId="4">'2. REBALANS-17- grad ispravak'!$65:$66</definedName>
    <definedName name="Print_Titles_0_0_0_0_0_0_0_0_0_0_0_0_0_0_0_0" localSheetId="5">'2. REBALANS-17- grad ispravak_2'!$65:$66</definedName>
    <definedName name="Print_Titles_0_0_0_0_0_0_0_0_0_0_0_0_0_0_0_0" localSheetId="3">'2. REBALANS-17- za grad'!$63:$64</definedName>
    <definedName name="Print_Titles_0_0_0_0_0_0_0_0_0_0_0_0_0_0_0_0" localSheetId="6">predala!$65:$66</definedName>
    <definedName name="Print_Titles_0_0_0_0_0_0_0_0_0_0_0_0_0_0_0_0" localSheetId="7">'predala 06.11.2017'!$65:$66</definedName>
    <definedName name="Print_Titles_0_0_0_0_0_0_0_0_0_0_0_0_0_0_0_0" localSheetId="8">'predala 08.11.2017'!$38:$39</definedName>
    <definedName name="Print_Titles_0_0_0_0_0_0_0_0_0_0_0_0_0_0_0_0_0" localSheetId="0">'2. REBALANS-17- grad'!$66:$67</definedName>
    <definedName name="Print_Titles_0_0_0_0_0_0_0_0_0_0_0_0_0_0_0_0_0" localSheetId="4">'2. REBALANS-17- grad ispravak'!$65:$66</definedName>
    <definedName name="Print_Titles_0_0_0_0_0_0_0_0_0_0_0_0_0_0_0_0_0" localSheetId="5">'2. REBALANS-17- grad ispravak_2'!$65:$66</definedName>
    <definedName name="Print_Titles_0_0_0_0_0_0_0_0_0_0_0_0_0_0_0_0_0" localSheetId="3">'2. REBALANS-17- za grad'!$63:$64</definedName>
    <definedName name="Print_Titles_0_0_0_0_0_0_0_0_0_0_0_0_0_0_0_0_0" localSheetId="6">predala!$65:$66</definedName>
    <definedName name="Print_Titles_0_0_0_0_0_0_0_0_0_0_0_0_0_0_0_0_0" localSheetId="7">'predala 06.11.2017'!$65:$66</definedName>
    <definedName name="Print_Titles_0_0_0_0_0_0_0_0_0_0_0_0_0_0_0_0_0" localSheetId="8">'predala 08.11.2017'!$38:$39</definedName>
    <definedName name="Print_Titles_0_0_0_0_0_0_0_0_0_0_0_0_0_0_0_0_0_0" localSheetId="0">'2. REBALANS-17- grad'!$66:$67</definedName>
    <definedName name="Print_Titles_0_0_0_0_0_0_0_0_0_0_0_0_0_0_0_0_0_0" localSheetId="4">'2. REBALANS-17- grad ispravak'!$65:$66</definedName>
    <definedName name="Print_Titles_0_0_0_0_0_0_0_0_0_0_0_0_0_0_0_0_0_0" localSheetId="5">'2. REBALANS-17- grad ispravak_2'!$65:$66</definedName>
    <definedName name="Print_Titles_0_0_0_0_0_0_0_0_0_0_0_0_0_0_0_0_0_0" localSheetId="3">'2. REBALANS-17- za grad'!$63:$64</definedName>
    <definedName name="Print_Titles_0_0_0_0_0_0_0_0_0_0_0_0_0_0_0_0_0_0" localSheetId="6">predala!$65:$66</definedName>
    <definedName name="Print_Titles_0_0_0_0_0_0_0_0_0_0_0_0_0_0_0_0_0_0" localSheetId="7">'predala 06.11.2017'!$65:$66</definedName>
    <definedName name="Print_Titles_0_0_0_0_0_0_0_0_0_0_0_0_0_0_0_0_0_0" localSheetId="8">'predala 08.11.2017'!$38:$39</definedName>
    <definedName name="Print_Titles_0_0_0_0_0_0_0_0_0_0_0_0_0_0_0_0_0_0_0" localSheetId="0">'2. REBALANS-17- grad'!$66:$67</definedName>
    <definedName name="Print_Titles_0_0_0_0_0_0_0_0_0_0_0_0_0_0_0_0_0_0_0" localSheetId="4">'2. REBALANS-17- grad ispravak'!$65:$66</definedName>
    <definedName name="Print_Titles_0_0_0_0_0_0_0_0_0_0_0_0_0_0_0_0_0_0_0" localSheetId="5">'2. REBALANS-17- grad ispravak_2'!$65:$66</definedName>
    <definedName name="Print_Titles_0_0_0_0_0_0_0_0_0_0_0_0_0_0_0_0_0_0_0" localSheetId="3">'2. REBALANS-17- za grad'!$63:$64</definedName>
    <definedName name="Print_Titles_0_0_0_0_0_0_0_0_0_0_0_0_0_0_0_0_0_0_0" localSheetId="6">predala!$65:$66</definedName>
    <definedName name="Print_Titles_0_0_0_0_0_0_0_0_0_0_0_0_0_0_0_0_0_0_0" localSheetId="7">'predala 06.11.2017'!$65:$66</definedName>
    <definedName name="Print_Titles_0_0_0_0_0_0_0_0_0_0_0_0_0_0_0_0_0_0_0" localSheetId="8">'predala 08.11.2017'!$38:$39</definedName>
    <definedName name="Print_Titles_0_0_0_0_0_0_0_0_0_0_0_0_0_0_0_0_0_0_0_0" localSheetId="0">'2. REBALANS-17- grad'!$66:$67</definedName>
    <definedName name="Print_Titles_0_0_0_0_0_0_0_0_0_0_0_0_0_0_0_0_0_0_0_0" localSheetId="4">'2. REBALANS-17- grad ispravak'!$65:$66</definedName>
    <definedName name="Print_Titles_0_0_0_0_0_0_0_0_0_0_0_0_0_0_0_0_0_0_0_0" localSheetId="5">'2. REBALANS-17- grad ispravak_2'!$65:$66</definedName>
    <definedName name="Print_Titles_0_0_0_0_0_0_0_0_0_0_0_0_0_0_0_0_0_0_0_0" localSheetId="3">'2. REBALANS-17- za grad'!$63:$64</definedName>
    <definedName name="Print_Titles_0_0_0_0_0_0_0_0_0_0_0_0_0_0_0_0_0_0_0_0" localSheetId="6">predala!$65:$66</definedName>
    <definedName name="Print_Titles_0_0_0_0_0_0_0_0_0_0_0_0_0_0_0_0_0_0_0_0" localSheetId="7">'predala 06.11.2017'!$65:$66</definedName>
    <definedName name="Print_Titles_0_0_0_0_0_0_0_0_0_0_0_0_0_0_0_0_0_0_0_0" localSheetId="8">'predala 08.11.2017'!$38:$39</definedName>
    <definedName name="Print_Titles_0_0_0_0_0_0_0_0_0_0_0_0_0_0_0_0_0_0_0_0_0" localSheetId="0">'2. REBALANS-17- grad'!$66:$67</definedName>
    <definedName name="Print_Titles_0_0_0_0_0_0_0_0_0_0_0_0_0_0_0_0_0_0_0_0_0" localSheetId="4">'2. REBALANS-17- grad ispravak'!$65:$66</definedName>
    <definedName name="Print_Titles_0_0_0_0_0_0_0_0_0_0_0_0_0_0_0_0_0_0_0_0_0" localSheetId="5">'2. REBALANS-17- grad ispravak_2'!$65:$66</definedName>
    <definedName name="Print_Titles_0_0_0_0_0_0_0_0_0_0_0_0_0_0_0_0_0_0_0_0_0" localSheetId="3">'2. REBALANS-17- za grad'!$63:$64</definedName>
    <definedName name="Print_Titles_0_0_0_0_0_0_0_0_0_0_0_0_0_0_0_0_0_0_0_0_0" localSheetId="6">predala!$65:$66</definedName>
    <definedName name="Print_Titles_0_0_0_0_0_0_0_0_0_0_0_0_0_0_0_0_0_0_0_0_0" localSheetId="7">'predala 06.11.2017'!$65:$66</definedName>
    <definedName name="Print_Titles_0_0_0_0_0_0_0_0_0_0_0_0_0_0_0_0_0_0_0_0_0" localSheetId="8">'predala 08.11.2017'!$38:$39</definedName>
    <definedName name="Print_Titles_0_0_0_0_0_0_0_0_0_0_0_0_0_0_0_0_0_0_0_0_0_0" localSheetId="0">'2. REBALANS-17- grad'!$66:$67</definedName>
    <definedName name="Print_Titles_0_0_0_0_0_0_0_0_0_0_0_0_0_0_0_0_0_0_0_0_0_0" localSheetId="4">'2. REBALANS-17- grad ispravak'!$65:$66</definedName>
    <definedName name="Print_Titles_0_0_0_0_0_0_0_0_0_0_0_0_0_0_0_0_0_0_0_0_0_0" localSheetId="5">'2. REBALANS-17- grad ispravak_2'!$65:$66</definedName>
    <definedName name="Print_Titles_0_0_0_0_0_0_0_0_0_0_0_0_0_0_0_0_0_0_0_0_0_0" localSheetId="3">'2. REBALANS-17- za grad'!$63:$64</definedName>
    <definedName name="Print_Titles_0_0_0_0_0_0_0_0_0_0_0_0_0_0_0_0_0_0_0_0_0_0" localSheetId="6">predala!$65:$66</definedName>
    <definedName name="Print_Titles_0_0_0_0_0_0_0_0_0_0_0_0_0_0_0_0_0_0_0_0_0_0" localSheetId="7">'predala 06.11.2017'!$65:$66</definedName>
    <definedName name="Print_Titles_0_0_0_0_0_0_0_0_0_0_0_0_0_0_0_0_0_0_0_0_0_0" localSheetId="8">'predala 08.11.2017'!$38:$39</definedName>
    <definedName name="Print_Titles_0_0_0_0_0_0_0_0_0_0_0_0_0_0_0_0_0_0_0_0_0_0_0" localSheetId="0">'2. REBALANS-17- grad'!$66:$67</definedName>
    <definedName name="Print_Titles_0_0_0_0_0_0_0_0_0_0_0_0_0_0_0_0_0_0_0_0_0_0_0" localSheetId="4">'2. REBALANS-17- grad ispravak'!$65:$66</definedName>
    <definedName name="Print_Titles_0_0_0_0_0_0_0_0_0_0_0_0_0_0_0_0_0_0_0_0_0_0_0" localSheetId="5">'2. REBALANS-17- grad ispravak_2'!$65:$66</definedName>
    <definedName name="Print_Titles_0_0_0_0_0_0_0_0_0_0_0_0_0_0_0_0_0_0_0_0_0_0_0" localSheetId="3">'2. REBALANS-17- za grad'!$63:$64</definedName>
    <definedName name="Print_Titles_0_0_0_0_0_0_0_0_0_0_0_0_0_0_0_0_0_0_0_0_0_0_0" localSheetId="6">predala!$65:$66</definedName>
    <definedName name="Print_Titles_0_0_0_0_0_0_0_0_0_0_0_0_0_0_0_0_0_0_0_0_0_0_0" localSheetId="7">'predala 06.11.2017'!$65:$66</definedName>
    <definedName name="Print_Titles_0_0_0_0_0_0_0_0_0_0_0_0_0_0_0_0_0_0_0_0_0_0_0" localSheetId="8">'predala 08.11.2017'!$38:$39</definedName>
    <definedName name="Print_Titles_0_0_0_0_0_0_0_0_0_0_0_0_0_0_0_0_0_0_0_0_0_0_0_0" localSheetId="0">'2. REBALANS-17- grad'!$66:$67</definedName>
    <definedName name="Print_Titles_0_0_0_0_0_0_0_0_0_0_0_0_0_0_0_0_0_0_0_0_0_0_0_0" localSheetId="4">'2. REBALANS-17- grad ispravak'!$65:$66</definedName>
    <definedName name="Print_Titles_0_0_0_0_0_0_0_0_0_0_0_0_0_0_0_0_0_0_0_0_0_0_0_0" localSheetId="5">'2. REBALANS-17- grad ispravak_2'!$65:$66</definedName>
    <definedName name="Print_Titles_0_0_0_0_0_0_0_0_0_0_0_0_0_0_0_0_0_0_0_0_0_0_0_0" localSheetId="3">'2. REBALANS-17- za grad'!$63:$64</definedName>
    <definedName name="Print_Titles_0_0_0_0_0_0_0_0_0_0_0_0_0_0_0_0_0_0_0_0_0_0_0_0" localSheetId="6">predala!$65:$66</definedName>
    <definedName name="Print_Titles_0_0_0_0_0_0_0_0_0_0_0_0_0_0_0_0_0_0_0_0_0_0_0_0" localSheetId="7">'predala 06.11.2017'!$65:$66</definedName>
    <definedName name="Print_Titles_0_0_0_0_0_0_0_0_0_0_0_0_0_0_0_0_0_0_0_0_0_0_0_0" localSheetId="8">'predala 08.11.2017'!$38:$39</definedName>
    <definedName name="Print_Titles_0_0_0_0_0_0_0_0_0_0_0_0_0_0_0_0_0_0_0_0_0_0_0_0_0" localSheetId="0">'2. REBALANS-17- grad'!$66:$67</definedName>
    <definedName name="Print_Titles_0_0_0_0_0_0_0_0_0_0_0_0_0_0_0_0_0_0_0_0_0_0_0_0_0" localSheetId="4">'2. REBALANS-17- grad ispravak'!$65:$66</definedName>
    <definedName name="Print_Titles_0_0_0_0_0_0_0_0_0_0_0_0_0_0_0_0_0_0_0_0_0_0_0_0_0" localSheetId="5">'2. REBALANS-17- grad ispravak_2'!$65:$66</definedName>
    <definedName name="Print_Titles_0_0_0_0_0_0_0_0_0_0_0_0_0_0_0_0_0_0_0_0_0_0_0_0_0" localSheetId="3">'2. REBALANS-17- za grad'!$63:$64</definedName>
    <definedName name="Print_Titles_0_0_0_0_0_0_0_0_0_0_0_0_0_0_0_0_0_0_0_0_0_0_0_0_0" localSheetId="6">predala!$65:$66</definedName>
    <definedName name="Print_Titles_0_0_0_0_0_0_0_0_0_0_0_0_0_0_0_0_0_0_0_0_0_0_0_0_0" localSheetId="7">'predala 06.11.2017'!$65:$66</definedName>
    <definedName name="Print_Titles_0_0_0_0_0_0_0_0_0_0_0_0_0_0_0_0_0_0_0_0_0_0_0_0_0" localSheetId="8">'predala 08.11.2017'!$38:$39</definedName>
    <definedName name="Print_Titles_0_0_0_0_0_0_0_0_0_0_0_0_0_0_0_0_0_0_0_0_0_0_0_0_0_0" localSheetId="0">'2. REBALANS-17- grad'!$66:$67</definedName>
    <definedName name="Print_Titles_0_0_0_0_0_0_0_0_0_0_0_0_0_0_0_0_0_0_0_0_0_0_0_0_0_0" localSheetId="4">'2. REBALANS-17- grad ispravak'!$65:$66</definedName>
    <definedName name="Print_Titles_0_0_0_0_0_0_0_0_0_0_0_0_0_0_0_0_0_0_0_0_0_0_0_0_0_0" localSheetId="5">'2. REBALANS-17- grad ispravak_2'!$65:$66</definedName>
    <definedName name="Print_Titles_0_0_0_0_0_0_0_0_0_0_0_0_0_0_0_0_0_0_0_0_0_0_0_0_0_0" localSheetId="3">'2. REBALANS-17- za grad'!$63:$64</definedName>
    <definedName name="Print_Titles_0_0_0_0_0_0_0_0_0_0_0_0_0_0_0_0_0_0_0_0_0_0_0_0_0_0" localSheetId="6">predala!$65:$66</definedName>
    <definedName name="Print_Titles_0_0_0_0_0_0_0_0_0_0_0_0_0_0_0_0_0_0_0_0_0_0_0_0_0_0" localSheetId="7">'predala 06.11.2017'!$65:$66</definedName>
    <definedName name="Print_Titles_0_0_0_0_0_0_0_0_0_0_0_0_0_0_0_0_0_0_0_0_0_0_0_0_0_0" localSheetId="8">'predala 08.11.2017'!$38:$39</definedName>
    <definedName name="Print_Titles_0_0_0_0_0_0_0_0_0_0_0_0_0_0_0_0_0_0_0_0_0_0_0_0_0_0_0" localSheetId="0">'2. REBALANS-17- grad'!$66:$67</definedName>
    <definedName name="Print_Titles_0_0_0_0_0_0_0_0_0_0_0_0_0_0_0_0_0_0_0_0_0_0_0_0_0_0_0" localSheetId="4">'2. REBALANS-17- grad ispravak'!$65:$66</definedName>
    <definedName name="Print_Titles_0_0_0_0_0_0_0_0_0_0_0_0_0_0_0_0_0_0_0_0_0_0_0_0_0_0_0" localSheetId="5">'2. REBALANS-17- grad ispravak_2'!$65:$66</definedName>
    <definedName name="Print_Titles_0_0_0_0_0_0_0_0_0_0_0_0_0_0_0_0_0_0_0_0_0_0_0_0_0_0_0" localSheetId="3">'2. REBALANS-17- za grad'!$63:$64</definedName>
    <definedName name="Print_Titles_0_0_0_0_0_0_0_0_0_0_0_0_0_0_0_0_0_0_0_0_0_0_0_0_0_0_0" localSheetId="6">predala!$65:$66</definedName>
    <definedName name="Print_Titles_0_0_0_0_0_0_0_0_0_0_0_0_0_0_0_0_0_0_0_0_0_0_0_0_0_0_0" localSheetId="7">'predala 06.11.2017'!$65:$66</definedName>
    <definedName name="Print_Titles_0_0_0_0_0_0_0_0_0_0_0_0_0_0_0_0_0_0_0_0_0_0_0_0_0_0_0" localSheetId="8">'predala 08.11.2017'!$38:$39</definedName>
    <definedName name="Print_Titles_0_0_0_0_0_0_0_0_0_0_0_0_0_0_0_0_0_0_0_0_0_0_0_0_0_0_0_0" localSheetId="0">'2. REBALANS-17- grad'!$66:$67</definedName>
    <definedName name="Print_Titles_0_0_0_0_0_0_0_0_0_0_0_0_0_0_0_0_0_0_0_0_0_0_0_0_0_0_0_0" localSheetId="4">'2. REBALANS-17- grad ispravak'!$65:$66</definedName>
    <definedName name="Print_Titles_0_0_0_0_0_0_0_0_0_0_0_0_0_0_0_0_0_0_0_0_0_0_0_0_0_0_0_0" localSheetId="5">'2. REBALANS-17- grad ispravak_2'!$65:$66</definedName>
    <definedName name="Print_Titles_0_0_0_0_0_0_0_0_0_0_0_0_0_0_0_0_0_0_0_0_0_0_0_0_0_0_0_0" localSheetId="3">'2. REBALANS-17- za grad'!$63:$64</definedName>
    <definedName name="Print_Titles_0_0_0_0_0_0_0_0_0_0_0_0_0_0_0_0_0_0_0_0_0_0_0_0_0_0_0_0" localSheetId="6">predala!$65:$66</definedName>
    <definedName name="Print_Titles_0_0_0_0_0_0_0_0_0_0_0_0_0_0_0_0_0_0_0_0_0_0_0_0_0_0_0_0" localSheetId="7">'predala 06.11.2017'!$65:$66</definedName>
    <definedName name="Print_Titles_0_0_0_0_0_0_0_0_0_0_0_0_0_0_0_0_0_0_0_0_0_0_0_0_0_0_0_0" localSheetId="8">'predala 08.11.2017'!$38:$39</definedName>
    <definedName name="Print_Titles_0_0_0_0_0_0_0_0_0_0_0_0_0_0_0_0_0_0_0_0_0_0_0_0_0_0_0_0_0" localSheetId="0">'2. REBALANS-17- grad'!$66:$67</definedName>
    <definedName name="Print_Titles_0_0_0_0_0_0_0_0_0_0_0_0_0_0_0_0_0_0_0_0_0_0_0_0_0_0_0_0_0" localSheetId="4">'2. REBALANS-17- grad ispravak'!$65:$66</definedName>
    <definedName name="Print_Titles_0_0_0_0_0_0_0_0_0_0_0_0_0_0_0_0_0_0_0_0_0_0_0_0_0_0_0_0_0" localSheetId="5">'2. REBALANS-17- grad ispravak_2'!$65:$66</definedName>
    <definedName name="Print_Titles_0_0_0_0_0_0_0_0_0_0_0_0_0_0_0_0_0_0_0_0_0_0_0_0_0_0_0_0_0" localSheetId="3">'2. REBALANS-17- za grad'!$63:$64</definedName>
    <definedName name="Print_Titles_0_0_0_0_0_0_0_0_0_0_0_0_0_0_0_0_0_0_0_0_0_0_0_0_0_0_0_0_0" localSheetId="6">predala!$65:$66</definedName>
    <definedName name="Print_Titles_0_0_0_0_0_0_0_0_0_0_0_0_0_0_0_0_0_0_0_0_0_0_0_0_0_0_0_0_0" localSheetId="7">'predala 06.11.2017'!$65:$66</definedName>
    <definedName name="Print_Titles_0_0_0_0_0_0_0_0_0_0_0_0_0_0_0_0_0_0_0_0_0_0_0_0_0_0_0_0_0" localSheetId="8">'predala 08.11.2017'!$38:$39</definedName>
    <definedName name="Print_Titles_0_0_0_0_0_0_0_0_0_0_0_0_0_0_0_0_0_0_0_0_0_0_0_0_0_0_0_0_0_0" localSheetId="0">'2. REBALANS-17- grad'!$66:$67</definedName>
    <definedName name="Print_Titles_0_0_0_0_0_0_0_0_0_0_0_0_0_0_0_0_0_0_0_0_0_0_0_0_0_0_0_0_0_0" localSheetId="4">'2. REBALANS-17- grad ispravak'!$65:$66</definedName>
    <definedName name="Print_Titles_0_0_0_0_0_0_0_0_0_0_0_0_0_0_0_0_0_0_0_0_0_0_0_0_0_0_0_0_0_0" localSheetId="5">'2. REBALANS-17- grad ispravak_2'!$65:$66</definedName>
    <definedName name="Print_Titles_0_0_0_0_0_0_0_0_0_0_0_0_0_0_0_0_0_0_0_0_0_0_0_0_0_0_0_0_0_0" localSheetId="3">'2. REBALANS-17- za grad'!$63:$64</definedName>
    <definedName name="Print_Titles_0_0_0_0_0_0_0_0_0_0_0_0_0_0_0_0_0_0_0_0_0_0_0_0_0_0_0_0_0_0" localSheetId="6">predala!$65:$66</definedName>
    <definedName name="Print_Titles_0_0_0_0_0_0_0_0_0_0_0_0_0_0_0_0_0_0_0_0_0_0_0_0_0_0_0_0_0_0" localSheetId="7">'predala 06.11.2017'!$65:$66</definedName>
    <definedName name="Print_Titles_0_0_0_0_0_0_0_0_0_0_0_0_0_0_0_0_0_0_0_0_0_0_0_0_0_0_0_0_0_0" localSheetId="8">'predala 08.11.2017'!$38:$39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82" i="9" l="1"/>
  <c r="F181" i="9"/>
  <c r="F180" i="9" s="1"/>
  <c r="F179" i="9" s="1"/>
  <c r="F174" i="9" s="1"/>
  <c r="G174" i="9" s="1"/>
  <c r="E181" i="9"/>
  <c r="D181" i="9"/>
  <c r="E180" i="9"/>
  <c r="D180" i="9"/>
  <c r="G180" i="9" s="1"/>
  <c r="E179" i="9"/>
  <c r="D179" i="9"/>
  <c r="G178" i="9"/>
  <c r="G177" i="9"/>
  <c r="F177" i="9"/>
  <c r="E177" i="9"/>
  <c r="D177" i="9"/>
  <c r="G176" i="9"/>
  <c r="F176" i="9"/>
  <c r="E176" i="9"/>
  <c r="D176" i="9"/>
  <c r="G175" i="9"/>
  <c r="F175" i="9"/>
  <c r="E175" i="9"/>
  <c r="D175" i="9"/>
  <c r="E174" i="9"/>
  <c r="D174" i="9"/>
  <c r="G173" i="9"/>
  <c r="G172" i="9" s="1"/>
  <c r="F172" i="9"/>
  <c r="E172" i="9"/>
  <c r="D172" i="9"/>
  <c r="D171" i="9" s="1"/>
  <c r="F171" i="9"/>
  <c r="E171" i="9"/>
  <c r="G170" i="9"/>
  <c r="G169" i="9"/>
  <c r="G168" i="9" s="1"/>
  <c r="F168" i="9"/>
  <c r="E168" i="9"/>
  <c r="D168" i="9"/>
  <c r="F167" i="9"/>
  <c r="F166" i="9" s="1"/>
  <c r="E167" i="9"/>
  <c r="E166" i="9"/>
  <c r="G165" i="9"/>
  <c r="G164" i="9"/>
  <c r="F163" i="9"/>
  <c r="E163" i="9"/>
  <c r="D163" i="9"/>
  <c r="G162" i="9"/>
  <c r="G161" i="9"/>
  <c r="G160" i="9"/>
  <c r="G159" i="9"/>
  <c r="F159" i="9"/>
  <c r="E159" i="9"/>
  <c r="D159" i="9"/>
  <c r="G158" i="9"/>
  <c r="F158" i="9"/>
  <c r="E158" i="9"/>
  <c r="D158" i="9"/>
  <c r="G157" i="9"/>
  <c r="F157" i="9"/>
  <c r="E157" i="9"/>
  <c r="D157" i="9"/>
  <c r="F156" i="9"/>
  <c r="E156" i="9"/>
  <c r="G155" i="9"/>
  <c r="G154" i="9"/>
  <c r="F153" i="9"/>
  <c r="E153" i="9"/>
  <c r="D153" i="9"/>
  <c r="G153" i="9" s="1"/>
  <c r="F152" i="9"/>
  <c r="E152" i="9"/>
  <c r="D152" i="9"/>
  <c r="F151" i="9"/>
  <c r="E151" i="9"/>
  <c r="E150" i="9" s="1"/>
  <c r="D151" i="9"/>
  <c r="F150" i="9"/>
  <c r="D150" i="9"/>
  <c r="G149" i="9"/>
  <c r="G148" i="9"/>
  <c r="G147" i="9"/>
  <c r="G146" i="9"/>
  <c r="F145" i="9"/>
  <c r="E145" i="9"/>
  <c r="D145" i="9"/>
  <c r="G145" i="9" s="1"/>
  <c r="F144" i="9"/>
  <c r="E144" i="9"/>
  <c r="D144" i="9"/>
  <c r="F143" i="9"/>
  <c r="E143" i="9"/>
  <c r="E142" i="9" s="1"/>
  <c r="D143" i="9"/>
  <c r="F142" i="9"/>
  <c r="D142" i="9"/>
  <c r="G142" i="9" s="1"/>
  <c r="G141" i="9"/>
  <c r="F140" i="9"/>
  <c r="E140" i="9"/>
  <c r="D140" i="9"/>
  <c r="G140" i="9" s="1"/>
  <c r="F139" i="9"/>
  <c r="F127" i="9" s="1"/>
  <c r="E139" i="9"/>
  <c r="D139" i="9"/>
  <c r="G138" i="9"/>
  <c r="G137" i="9"/>
  <c r="F136" i="9"/>
  <c r="E136" i="9"/>
  <c r="D136" i="9"/>
  <c r="F135" i="9"/>
  <c r="E135" i="9"/>
  <c r="F134" i="9"/>
  <c r="E134" i="9"/>
  <c r="G133" i="9"/>
  <c r="G132" i="9"/>
  <c r="G131" i="9"/>
  <c r="G130" i="9"/>
  <c r="F130" i="9"/>
  <c r="E130" i="9"/>
  <c r="D130" i="9"/>
  <c r="G129" i="9"/>
  <c r="F129" i="9"/>
  <c r="E129" i="9"/>
  <c r="D129" i="9"/>
  <c r="G128" i="9"/>
  <c r="F128" i="9"/>
  <c r="E128" i="9"/>
  <c r="D128" i="9"/>
  <c r="E127" i="9"/>
  <c r="G126" i="9"/>
  <c r="G125" i="9"/>
  <c r="G124" i="9"/>
  <c r="F123" i="9"/>
  <c r="E123" i="9"/>
  <c r="D123" i="9"/>
  <c r="G123" i="9" s="1"/>
  <c r="F122" i="9"/>
  <c r="E122" i="9"/>
  <c r="D122" i="9"/>
  <c r="G122" i="9" s="1"/>
  <c r="F121" i="9"/>
  <c r="E121" i="9"/>
  <c r="D121" i="9"/>
  <c r="G120" i="9"/>
  <c r="G119" i="9"/>
  <c r="F119" i="9"/>
  <c r="E119" i="9"/>
  <c r="D119" i="9"/>
  <c r="G118" i="9"/>
  <c r="F118" i="9"/>
  <c r="E118" i="9"/>
  <c r="D118" i="9"/>
  <c r="G117" i="9"/>
  <c r="F117" i="9"/>
  <c r="E117" i="9"/>
  <c r="D117" i="9"/>
  <c r="G116" i="9"/>
  <c r="G115" i="9"/>
  <c r="G114" i="9"/>
  <c r="F113" i="9"/>
  <c r="F112" i="9" s="1"/>
  <c r="F111" i="9" s="1"/>
  <c r="F110" i="9" s="1"/>
  <c r="E113" i="9"/>
  <c r="D113" i="9"/>
  <c r="E112" i="9"/>
  <c r="D112" i="9"/>
  <c r="E111" i="9"/>
  <c r="D111" i="9"/>
  <c r="G111" i="9" s="1"/>
  <c r="E110" i="9"/>
  <c r="D110" i="9"/>
  <c r="G109" i="9"/>
  <c r="G108" i="9"/>
  <c r="G107" i="9" s="1"/>
  <c r="F107" i="9"/>
  <c r="E107" i="9"/>
  <c r="D107" i="9"/>
  <c r="G106" i="9"/>
  <c r="G105" i="9"/>
  <c r="G104" i="9"/>
  <c r="G103" i="9"/>
  <c r="F102" i="9"/>
  <c r="E102" i="9"/>
  <c r="D102" i="9"/>
  <c r="G102" i="9" s="1"/>
  <c r="F101" i="9"/>
  <c r="E101" i="9"/>
  <c r="F100" i="9"/>
  <c r="E100" i="9"/>
  <c r="F99" i="9"/>
  <c r="E99" i="9"/>
  <c r="G98" i="9"/>
  <c r="F97" i="9"/>
  <c r="E97" i="9"/>
  <c r="D97" i="9"/>
  <c r="G97" i="9" s="1"/>
  <c r="G96" i="9"/>
  <c r="F95" i="9"/>
  <c r="E95" i="9"/>
  <c r="D95" i="9"/>
  <c r="G95" i="9" s="1"/>
  <c r="F94" i="9"/>
  <c r="F87" i="9" s="1"/>
  <c r="E94" i="9"/>
  <c r="D94" i="9"/>
  <c r="G93" i="9"/>
  <c r="G92" i="9"/>
  <c r="G91" i="9"/>
  <c r="F90" i="9"/>
  <c r="E90" i="9"/>
  <c r="E89" i="9" s="1"/>
  <c r="E88" i="9" s="1"/>
  <c r="D90" i="9"/>
  <c r="F89" i="9"/>
  <c r="D89" i="9"/>
  <c r="G89" i="9" s="1"/>
  <c r="F88" i="9"/>
  <c r="D88" i="9"/>
  <c r="E87" i="9"/>
  <c r="D87" i="9"/>
  <c r="G86" i="9"/>
  <c r="G85" i="9" s="1"/>
  <c r="F85" i="9"/>
  <c r="E85" i="9"/>
  <c r="D85" i="9"/>
  <c r="G84" i="9"/>
  <c r="G83" i="9"/>
  <c r="G82" i="9"/>
  <c r="G81" i="9"/>
  <c r="F80" i="9"/>
  <c r="E80" i="9"/>
  <c r="D80" i="9"/>
  <c r="G80" i="9" s="1"/>
  <c r="F79" i="9"/>
  <c r="E79" i="9"/>
  <c r="D79" i="9"/>
  <c r="F78" i="9"/>
  <c r="F72" i="9" s="1"/>
  <c r="E78" i="9"/>
  <c r="E72" i="9" s="1"/>
  <c r="D78" i="9"/>
  <c r="G77" i="9"/>
  <c r="G76" i="9"/>
  <c r="F75" i="9"/>
  <c r="E75" i="9"/>
  <c r="D75" i="9"/>
  <c r="G75" i="9" s="1"/>
  <c r="F74" i="9"/>
  <c r="E74" i="9"/>
  <c r="F73" i="9"/>
  <c r="E73" i="9"/>
  <c r="G71" i="9"/>
  <c r="F70" i="9"/>
  <c r="E70" i="9"/>
  <c r="D70" i="9"/>
  <c r="G69" i="9"/>
  <c r="G68" i="9"/>
  <c r="G67" i="9"/>
  <c r="G66" i="9"/>
  <c r="F65" i="9"/>
  <c r="E65" i="9"/>
  <c r="E64" i="9" s="1"/>
  <c r="E63" i="9" s="1"/>
  <c r="E53" i="9" s="1"/>
  <c r="D65" i="9"/>
  <c r="F64" i="9"/>
  <c r="D64" i="9"/>
  <c r="F63" i="9"/>
  <c r="D63" i="9"/>
  <c r="G62" i="9"/>
  <c r="F61" i="9"/>
  <c r="E61" i="9"/>
  <c r="D61" i="9"/>
  <c r="G60" i="9"/>
  <c r="G59" i="9"/>
  <c r="G58" i="9"/>
  <c r="G57" i="9"/>
  <c r="F56" i="9"/>
  <c r="F55" i="9" s="1"/>
  <c r="F54" i="9" s="1"/>
  <c r="F53" i="9" s="1"/>
  <c r="E56" i="9"/>
  <c r="D56" i="9"/>
  <c r="E55" i="9"/>
  <c r="D55" i="9"/>
  <c r="E54" i="9"/>
  <c r="D54" i="9"/>
  <c r="G54" i="9" s="1"/>
  <c r="D53" i="9"/>
  <c r="G52" i="9"/>
  <c r="G51" i="9"/>
  <c r="G50" i="9"/>
  <c r="G49" i="9"/>
  <c r="F49" i="9"/>
  <c r="E49" i="9"/>
  <c r="E48" i="9" s="1"/>
  <c r="D49" i="9"/>
  <c r="F48" i="9"/>
  <c r="D48" i="9"/>
  <c r="F47" i="9"/>
  <c r="D47" i="9"/>
  <c r="F46" i="9"/>
  <c r="D46" i="9"/>
  <c r="G36" i="9"/>
  <c r="G35" i="9" s="1"/>
  <c r="F35" i="9"/>
  <c r="E35" i="9"/>
  <c r="D35" i="9"/>
  <c r="F33" i="9"/>
  <c r="E33" i="9"/>
  <c r="D33" i="9"/>
  <c r="F32" i="9"/>
  <c r="F31" i="9" s="1"/>
  <c r="E32" i="9"/>
  <c r="D32" i="9"/>
  <c r="E31" i="9"/>
  <c r="D31" i="9"/>
  <c r="G30" i="9"/>
  <c r="G29" i="9"/>
  <c r="F29" i="9"/>
  <c r="E29" i="9"/>
  <c r="D29" i="9"/>
  <c r="G28" i="9"/>
  <c r="F28" i="9"/>
  <c r="E28" i="9"/>
  <c r="D28" i="9"/>
  <c r="G27" i="9"/>
  <c r="F27" i="9"/>
  <c r="E27" i="9"/>
  <c r="D27" i="9"/>
  <c r="G26" i="9"/>
  <c r="G25" i="9"/>
  <c r="F24" i="9"/>
  <c r="E24" i="9"/>
  <c r="G24" i="9" s="1"/>
  <c r="D24" i="9"/>
  <c r="F23" i="9"/>
  <c r="E23" i="9"/>
  <c r="G23" i="9" s="1"/>
  <c r="G22" i="9" s="1"/>
  <c r="D23" i="9"/>
  <c r="F22" i="9"/>
  <c r="E22" i="9"/>
  <c r="D22" i="9"/>
  <c r="G21" i="9"/>
  <c r="F20" i="9"/>
  <c r="F15" i="9" s="1"/>
  <c r="F14" i="9" s="1"/>
  <c r="E20" i="9"/>
  <c r="D20" i="9"/>
  <c r="G20" i="9" s="1"/>
  <c r="G19" i="9"/>
  <c r="G18" i="9"/>
  <c r="F18" i="9"/>
  <c r="E18" i="9"/>
  <c r="E15" i="9" s="1"/>
  <c r="E14" i="9" s="1"/>
  <c r="D18" i="9"/>
  <c r="G17" i="9"/>
  <c r="F16" i="9"/>
  <c r="E16" i="9"/>
  <c r="D16" i="9"/>
  <c r="G16" i="9" s="1"/>
  <c r="D15" i="9"/>
  <c r="D14" i="9"/>
  <c r="G13" i="9"/>
  <c r="F12" i="9"/>
  <c r="E12" i="9"/>
  <c r="E11" i="9" s="1"/>
  <c r="E10" i="9" s="1"/>
  <c r="D12" i="9"/>
  <c r="G12" i="9" s="1"/>
  <c r="F11" i="9"/>
  <c r="D11" i="9"/>
  <c r="F10" i="9"/>
  <c r="D10" i="9"/>
  <c r="G438" i="8"/>
  <c r="F437" i="8"/>
  <c r="F436" i="8" s="1"/>
  <c r="F435" i="8" s="1"/>
  <c r="F434" i="8" s="1"/>
  <c r="F433" i="8" s="1"/>
  <c r="F426" i="8" s="1"/>
  <c r="G426" i="8" s="1"/>
  <c r="E437" i="8"/>
  <c r="D437" i="8"/>
  <c r="G437" i="8" s="1"/>
  <c r="E436" i="8"/>
  <c r="D436" i="8"/>
  <c r="G436" i="8" s="1"/>
  <c r="E435" i="8"/>
  <c r="D435" i="8"/>
  <c r="E434" i="8"/>
  <c r="D434" i="8"/>
  <c r="E433" i="8"/>
  <c r="D433" i="8"/>
  <c r="G432" i="8"/>
  <c r="G431" i="8"/>
  <c r="F431" i="8"/>
  <c r="E431" i="8"/>
  <c r="D431" i="8"/>
  <c r="G430" i="8"/>
  <c r="F430" i="8"/>
  <c r="E430" i="8"/>
  <c r="D430" i="8"/>
  <c r="G429" i="8"/>
  <c r="F429" i="8"/>
  <c r="E429" i="8"/>
  <c r="D429" i="8"/>
  <c r="G428" i="8"/>
  <c r="F428" i="8"/>
  <c r="E428" i="8"/>
  <c r="D428" i="8"/>
  <c r="G427" i="8"/>
  <c r="F427" i="8"/>
  <c r="E427" i="8"/>
  <c r="D427" i="8"/>
  <c r="E426" i="8"/>
  <c r="D426" i="8"/>
  <c r="G425" i="8"/>
  <c r="F424" i="8"/>
  <c r="E424" i="8"/>
  <c r="D424" i="8"/>
  <c r="G424" i="8" s="1"/>
  <c r="G423" i="8" s="1"/>
  <c r="F423" i="8"/>
  <c r="E423" i="8"/>
  <c r="D423" i="8"/>
  <c r="D422" i="8" s="1"/>
  <c r="F422" i="8"/>
  <c r="E422" i="8"/>
  <c r="G421" i="8"/>
  <c r="G420" i="8"/>
  <c r="F420" i="8"/>
  <c r="E420" i="8"/>
  <c r="E412" i="8" s="1"/>
  <c r="E411" i="8" s="1"/>
  <c r="E410" i="8" s="1"/>
  <c r="D420" i="8"/>
  <c r="G419" i="8"/>
  <c r="G418" i="8"/>
  <c r="G417" i="8"/>
  <c r="F417" i="8"/>
  <c r="E417" i="8"/>
  <c r="D417" i="8"/>
  <c r="G416" i="8"/>
  <c r="F416" i="8"/>
  <c r="E416" i="8"/>
  <c r="D416" i="8"/>
  <c r="G415" i="8"/>
  <c r="F414" i="8"/>
  <c r="E414" i="8"/>
  <c r="D414" i="8"/>
  <c r="G414" i="8" s="1"/>
  <c r="F413" i="8"/>
  <c r="E413" i="8"/>
  <c r="D413" i="8"/>
  <c r="G413" i="8" s="1"/>
  <c r="G412" i="8" s="1"/>
  <c r="F412" i="8"/>
  <c r="D412" i="8"/>
  <c r="F411" i="8"/>
  <c r="F410" i="8"/>
  <c r="G409" i="8"/>
  <c r="F408" i="8"/>
  <c r="E408" i="8"/>
  <c r="G408" i="8" s="1"/>
  <c r="D408" i="8"/>
  <c r="F407" i="8"/>
  <c r="F403" i="8" s="1"/>
  <c r="E407" i="8"/>
  <c r="D407" i="8"/>
  <c r="G406" i="8"/>
  <c r="G405" i="8"/>
  <c r="G404" i="8"/>
  <c r="F404" i="8"/>
  <c r="E404" i="8"/>
  <c r="D404" i="8"/>
  <c r="D403" i="8"/>
  <c r="G402" i="8"/>
  <c r="F401" i="8"/>
  <c r="E401" i="8"/>
  <c r="D401" i="8"/>
  <c r="G401" i="8" s="1"/>
  <c r="F400" i="8"/>
  <c r="E400" i="8"/>
  <c r="D400" i="8"/>
  <c r="G400" i="8" s="1"/>
  <c r="G399" i="8"/>
  <c r="G398" i="8"/>
  <c r="F397" i="8"/>
  <c r="F394" i="8" s="1"/>
  <c r="F390" i="8" s="1"/>
  <c r="F389" i="8" s="1"/>
  <c r="F388" i="8" s="1"/>
  <c r="E397" i="8"/>
  <c r="D397" i="8"/>
  <c r="G396" i="8"/>
  <c r="G395" i="8"/>
  <c r="F395" i="8"/>
  <c r="E395" i="8"/>
  <c r="D395" i="8"/>
  <c r="G394" i="8"/>
  <c r="E394" i="8"/>
  <c r="D394" i="8"/>
  <c r="G393" i="8"/>
  <c r="F392" i="8"/>
  <c r="E392" i="8"/>
  <c r="D392" i="8"/>
  <c r="G392" i="8" s="1"/>
  <c r="F391" i="8"/>
  <c r="E391" i="8"/>
  <c r="D391" i="8"/>
  <c r="G391" i="8" s="1"/>
  <c r="E390" i="8"/>
  <c r="E389" i="8"/>
  <c r="E388" i="8"/>
  <c r="G386" i="8"/>
  <c r="F385" i="8"/>
  <c r="E385" i="8"/>
  <c r="D385" i="8"/>
  <c r="G384" i="8"/>
  <c r="F383" i="8"/>
  <c r="E383" i="8"/>
  <c r="D383" i="8"/>
  <c r="G383" i="8" s="1"/>
  <c r="F382" i="8"/>
  <c r="F378" i="8" s="1"/>
  <c r="F377" i="8" s="1"/>
  <c r="F376" i="8" s="1"/>
  <c r="F375" i="8" s="1"/>
  <c r="D382" i="8"/>
  <c r="G381" i="8"/>
  <c r="G380" i="8"/>
  <c r="F380" i="8"/>
  <c r="E380" i="8"/>
  <c r="D380" i="8"/>
  <c r="G379" i="8"/>
  <c r="F379" i="8"/>
  <c r="E379" i="8"/>
  <c r="D379" i="8"/>
  <c r="D378" i="8"/>
  <c r="D377" i="8"/>
  <c r="D376" i="8"/>
  <c r="D375" i="8"/>
  <c r="G374" i="8"/>
  <c r="F373" i="8"/>
  <c r="E373" i="8"/>
  <c r="D373" i="8"/>
  <c r="G373" i="8" s="1"/>
  <c r="F372" i="8"/>
  <c r="E372" i="8"/>
  <c r="G371" i="8"/>
  <c r="F370" i="8"/>
  <c r="E370" i="8"/>
  <c r="G370" i="8" s="1"/>
  <c r="D370" i="8"/>
  <c r="F369" i="8"/>
  <c r="E369" i="8"/>
  <c r="G369" i="8" s="1"/>
  <c r="D369" i="8"/>
  <c r="G368" i="8"/>
  <c r="F367" i="8"/>
  <c r="E367" i="8"/>
  <c r="D367" i="8"/>
  <c r="G367" i="8" s="1"/>
  <c r="G366" i="8"/>
  <c r="G365" i="8"/>
  <c r="G364" i="8"/>
  <c r="F363" i="8"/>
  <c r="E363" i="8"/>
  <c r="D363" i="8"/>
  <c r="G362" i="8"/>
  <c r="F361" i="8"/>
  <c r="E361" i="8"/>
  <c r="D361" i="8"/>
  <c r="F360" i="8"/>
  <c r="F356" i="8" s="1"/>
  <c r="F355" i="8" s="1"/>
  <c r="F354" i="8" s="1"/>
  <c r="F353" i="8" s="1"/>
  <c r="D360" i="8"/>
  <c r="G359" i="8"/>
  <c r="G358" i="8"/>
  <c r="F358" i="8"/>
  <c r="E358" i="8"/>
  <c r="D358" i="8"/>
  <c r="G357" i="8"/>
  <c r="F357" i="8"/>
  <c r="E357" i="8"/>
  <c r="D357" i="8"/>
  <c r="G352" i="8"/>
  <c r="F351" i="8"/>
  <c r="E351" i="8"/>
  <c r="D351" i="8"/>
  <c r="G351" i="8" s="1"/>
  <c r="F350" i="8"/>
  <c r="E350" i="8"/>
  <c r="D350" i="8"/>
  <c r="G350" i="8" s="1"/>
  <c r="F349" i="8"/>
  <c r="E349" i="8"/>
  <c r="D349" i="8"/>
  <c r="G349" i="8" s="1"/>
  <c r="G348" i="8"/>
  <c r="F347" i="8"/>
  <c r="E347" i="8"/>
  <c r="D347" i="8"/>
  <c r="G346" i="8"/>
  <c r="F345" i="8"/>
  <c r="E345" i="8"/>
  <c r="D345" i="8"/>
  <c r="G345" i="8" s="1"/>
  <c r="F344" i="8"/>
  <c r="D344" i="8"/>
  <c r="G343" i="8"/>
  <c r="G342" i="8"/>
  <c r="F342" i="8"/>
  <c r="E342" i="8"/>
  <c r="D342" i="8"/>
  <c r="G341" i="8"/>
  <c r="F340" i="8"/>
  <c r="F337" i="8" s="1"/>
  <c r="F336" i="8" s="1"/>
  <c r="F335" i="8" s="1"/>
  <c r="F334" i="8" s="1"/>
  <c r="E340" i="8"/>
  <c r="D340" i="8"/>
  <c r="G339" i="8"/>
  <c r="F338" i="8"/>
  <c r="E338" i="8"/>
  <c r="G338" i="8" s="1"/>
  <c r="D338" i="8"/>
  <c r="E337" i="8"/>
  <c r="G333" i="8"/>
  <c r="F332" i="8"/>
  <c r="E332" i="8"/>
  <c r="D332" i="8"/>
  <c r="F331" i="8"/>
  <c r="E331" i="8"/>
  <c r="D331" i="8"/>
  <c r="G330" i="8"/>
  <c r="G329" i="8"/>
  <c r="F329" i="8"/>
  <c r="E329" i="8"/>
  <c r="D329" i="8"/>
  <c r="G328" i="8"/>
  <c r="F328" i="8"/>
  <c r="E328" i="8"/>
  <c r="D328" i="8"/>
  <c r="G327" i="8"/>
  <c r="F326" i="8"/>
  <c r="E326" i="8"/>
  <c r="D326" i="8"/>
  <c r="G326" i="8" s="1"/>
  <c r="G325" i="8"/>
  <c r="G324" i="8"/>
  <c r="F323" i="8"/>
  <c r="F318" i="8" s="1"/>
  <c r="E323" i="8"/>
  <c r="D323" i="8"/>
  <c r="G323" i="8" s="1"/>
  <c r="G322" i="8"/>
  <c r="G321" i="8"/>
  <c r="F321" i="8"/>
  <c r="E321" i="8"/>
  <c r="D321" i="8"/>
  <c r="G320" i="8"/>
  <c r="F319" i="8"/>
  <c r="E319" i="8"/>
  <c r="D319" i="8"/>
  <c r="G319" i="8" s="1"/>
  <c r="E318" i="8"/>
  <c r="E317" i="8"/>
  <c r="E316" i="8"/>
  <c r="E315" i="8"/>
  <c r="G313" i="8"/>
  <c r="F312" i="8"/>
  <c r="E312" i="8"/>
  <c r="D312" i="8"/>
  <c r="F311" i="8"/>
  <c r="D311" i="8"/>
  <c r="G310" i="8"/>
  <c r="F309" i="8"/>
  <c r="G309" i="8" s="1"/>
  <c r="E309" i="8"/>
  <c r="D309" i="8"/>
  <c r="E308" i="8"/>
  <c r="D308" i="8"/>
  <c r="G307" i="8"/>
  <c r="G306" i="8"/>
  <c r="F306" i="8"/>
  <c r="E306" i="8"/>
  <c r="D306" i="8"/>
  <c r="G305" i="8"/>
  <c r="F304" i="8"/>
  <c r="E304" i="8"/>
  <c r="D304" i="8"/>
  <c r="G303" i="8"/>
  <c r="G302" i="8"/>
  <c r="F302" i="8"/>
  <c r="E302" i="8"/>
  <c r="D302" i="8"/>
  <c r="G298" i="8"/>
  <c r="F297" i="8"/>
  <c r="G297" i="8" s="1"/>
  <c r="E297" i="8"/>
  <c r="D297" i="8"/>
  <c r="F296" i="8"/>
  <c r="E296" i="8"/>
  <c r="D296" i="8"/>
  <c r="E295" i="8"/>
  <c r="D295" i="8"/>
  <c r="E294" i="8"/>
  <c r="D294" i="8"/>
  <c r="E293" i="8"/>
  <c r="D293" i="8"/>
  <c r="G292" i="8"/>
  <c r="G291" i="8"/>
  <c r="F291" i="8"/>
  <c r="E291" i="8"/>
  <c r="D291" i="8"/>
  <c r="G290" i="8"/>
  <c r="F290" i="8"/>
  <c r="E290" i="8"/>
  <c r="D290" i="8"/>
  <c r="G289" i="8"/>
  <c r="F288" i="8"/>
  <c r="E288" i="8"/>
  <c r="D288" i="8"/>
  <c r="G288" i="8" s="1"/>
  <c r="F287" i="8"/>
  <c r="E287" i="8"/>
  <c r="G286" i="8"/>
  <c r="G285" i="8"/>
  <c r="F285" i="8"/>
  <c r="F282" i="8" s="1"/>
  <c r="F281" i="8" s="1"/>
  <c r="E285" i="8"/>
  <c r="E282" i="8" s="1"/>
  <c r="D285" i="8"/>
  <c r="G284" i="8"/>
  <c r="F283" i="8"/>
  <c r="E283" i="8"/>
  <c r="D283" i="8"/>
  <c r="F280" i="8"/>
  <c r="F279" i="8"/>
  <c r="G277" i="8"/>
  <c r="G276" i="8"/>
  <c r="F275" i="8"/>
  <c r="E275" i="8"/>
  <c r="D275" i="8"/>
  <c r="G274" i="8"/>
  <c r="F273" i="8"/>
  <c r="E273" i="8"/>
  <c r="E272" i="8" s="1"/>
  <c r="D273" i="8"/>
  <c r="G273" i="8" s="1"/>
  <c r="F272" i="8"/>
  <c r="G271" i="8"/>
  <c r="F270" i="8"/>
  <c r="E270" i="8"/>
  <c r="D270" i="8"/>
  <c r="E269" i="8"/>
  <c r="D269" i="8"/>
  <c r="G268" i="8"/>
  <c r="G267" i="8"/>
  <c r="F267" i="8"/>
  <c r="E267" i="8"/>
  <c r="D267" i="8"/>
  <c r="G266" i="8"/>
  <c r="F266" i="8"/>
  <c r="E266" i="8"/>
  <c r="D266" i="8"/>
  <c r="G265" i="8"/>
  <c r="F264" i="8"/>
  <c r="E264" i="8"/>
  <c r="D264" i="8"/>
  <c r="G263" i="8"/>
  <c r="F262" i="8"/>
  <c r="E262" i="8"/>
  <c r="D262" i="8"/>
  <c r="G262" i="8" s="1"/>
  <c r="F261" i="8"/>
  <c r="E261" i="8"/>
  <c r="E257" i="8" s="1"/>
  <c r="E256" i="8" s="1"/>
  <c r="E255" i="8" s="1"/>
  <c r="E254" i="8" s="1"/>
  <c r="G260" i="8"/>
  <c r="F259" i="8"/>
  <c r="G259" i="8" s="1"/>
  <c r="E259" i="8"/>
  <c r="D259" i="8"/>
  <c r="E258" i="8"/>
  <c r="D258" i="8"/>
  <c r="G253" i="8"/>
  <c r="G252" i="8"/>
  <c r="F252" i="8"/>
  <c r="E252" i="8"/>
  <c r="D252" i="8"/>
  <c r="G251" i="8"/>
  <c r="F251" i="8"/>
  <c r="E251" i="8"/>
  <c r="D251" i="8"/>
  <c r="G250" i="8"/>
  <c r="F249" i="8"/>
  <c r="E249" i="8"/>
  <c r="D249" i="8"/>
  <c r="F248" i="8"/>
  <c r="E248" i="8"/>
  <c r="G247" i="8"/>
  <c r="G246" i="8"/>
  <c r="F245" i="8"/>
  <c r="G245" i="8" s="1"/>
  <c r="E245" i="8"/>
  <c r="D245" i="8"/>
  <c r="E244" i="8"/>
  <c r="D244" i="8"/>
  <c r="G243" i="8"/>
  <c r="G242" i="8"/>
  <c r="F242" i="8"/>
  <c r="E242" i="8"/>
  <c r="D242" i="8"/>
  <c r="G241" i="8"/>
  <c r="F241" i="8"/>
  <c r="E241" i="8"/>
  <c r="D241" i="8"/>
  <c r="G240" i="8"/>
  <c r="F239" i="8"/>
  <c r="E239" i="8"/>
  <c r="D239" i="8"/>
  <c r="F238" i="8"/>
  <c r="E238" i="8"/>
  <c r="E237" i="8"/>
  <c r="E236" i="8"/>
  <c r="E235" i="8"/>
  <c r="E234" i="8"/>
  <c r="G233" i="8"/>
  <c r="G232" i="8" s="1"/>
  <c r="G231" i="8" s="1"/>
  <c r="F232" i="8"/>
  <c r="E232" i="8"/>
  <c r="E231" i="8" s="1"/>
  <c r="D232" i="8"/>
  <c r="F231" i="8"/>
  <c r="D231" i="8"/>
  <c r="G230" i="8"/>
  <c r="F229" i="8"/>
  <c r="E229" i="8"/>
  <c r="E226" i="8" s="1"/>
  <c r="D229" i="8"/>
  <c r="G228" i="8"/>
  <c r="G227" i="8"/>
  <c r="F227" i="8"/>
  <c r="E227" i="8"/>
  <c r="D227" i="8"/>
  <c r="D226" i="8"/>
  <c r="G225" i="8"/>
  <c r="F224" i="8"/>
  <c r="E224" i="8"/>
  <c r="D224" i="8"/>
  <c r="G224" i="8" s="1"/>
  <c r="F223" i="8"/>
  <c r="E223" i="8"/>
  <c r="D223" i="8"/>
  <c r="G223" i="8" s="1"/>
  <c r="G222" i="8"/>
  <c r="F221" i="8"/>
  <c r="E221" i="8"/>
  <c r="E220" i="8" s="1"/>
  <c r="E216" i="8" s="1"/>
  <c r="E215" i="8" s="1"/>
  <c r="E214" i="8" s="1"/>
  <c r="E204" i="8" s="1"/>
  <c r="D221" i="8"/>
  <c r="G221" i="8" s="1"/>
  <c r="F220" i="8"/>
  <c r="D220" i="8"/>
  <c r="G219" i="8"/>
  <c r="F218" i="8"/>
  <c r="G218" i="8" s="1"/>
  <c r="E218" i="8"/>
  <c r="D218" i="8"/>
  <c r="F217" i="8"/>
  <c r="E217" i="8"/>
  <c r="D217" i="8"/>
  <c r="G213" i="8"/>
  <c r="G212" i="8"/>
  <c r="F212" i="8"/>
  <c r="E212" i="8"/>
  <c r="D212" i="8"/>
  <c r="G211" i="8"/>
  <c r="F211" i="8"/>
  <c r="F207" i="8" s="1"/>
  <c r="F206" i="8" s="1"/>
  <c r="F205" i="8" s="1"/>
  <c r="E211" i="8"/>
  <c r="D211" i="8"/>
  <c r="G210" i="8"/>
  <c r="F209" i="8"/>
  <c r="E209" i="8"/>
  <c r="D209" i="8"/>
  <c r="G209" i="8" s="1"/>
  <c r="F208" i="8"/>
  <c r="E208" i="8"/>
  <c r="E207" i="8"/>
  <c r="E206" i="8"/>
  <c r="E205" i="8"/>
  <c r="G203" i="8"/>
  <c r="F202" i="8"/>
  <c r="E202" i="8"/>
  <c r="E199" i="8" s="1"/>
  <c r="E198" i="8" s="1"/>
  <c r="D202" i="8"/>
  <c r="G202" i="8" s="1"/>
  <c r="G201" i="8"/>
  <c r="F200" i="8"/>
  <c r="G200" i="8" s="1"/>
  <c r="E200" i="8"/>
  <c r="D200" i="8"/>
  <c r="G197" i="8"/>
  <c r="G196" i="8"/>
  <c r="F196" i="8"/>
  <c r="E196" i="8"/>
  <c r="D196" i="8"/>
  <c r="G195" i="8"/>
  <c r="F194" i="8"/>
  <c r="E194" i="8"/>
  <c r="D194" i="8"/>
  <c r="G193" i="8"/>
  <c r="F192" i="8"/>
  <c r="E192" i="8"/>
  <c r="E191" i="8" s="1"/>
  <c r="D192" i="8"/>
  <c r="G192" i="8" s="1"/>
  <c r="F191" i="8"/>
  <c r="G190" i="8"/>
  <c r="F189" i="8"/>
  <c r="E189" i="8"/>
  <c r="D189" i="8"/>
  <c r="G188" i="8"/>
  <c r="G187" i="8"/>
  <c r="F187" i="8"/>
  <c r="E187" i="8"/>
  <c r="D187" i="8"/>
  <c r="G186" i="8"/>
  <c r="F185" i="8"/>
  <c r="E185" i="8"/>
  <c r="D185" i="8"/>
  <c r="G185" i="8" s="1"/>
  <c r="G184" i="8"/>
  <c r="F183" i="8"/>
  <c r="E183" i="8"/>
  <c r="E179" i="8" s="1"/>
  <c r="D183" i="8"/>
  <c r="G183" i="8" s="1"/>
  <c r="G182" i="8"/>
  <c r="G181" i="8"/>
  <c r="G180" i="8"/>
  <c r="F180" i="8"/>
  <c r="E180" i="8"/>
  <c r="D180" i="8"/>
  <c r="D179" i="8"/>
  <c r="G178" i="8"/>
  <c r="F177" i="8"/>
  <c r="E177" i="8"/>
  <c r="G177" i="8" s="1"/>
  <c r="D177" i="8"/>
  <c r="G176" i="8"/>
  <c r="F175" i="8"/>
  <c r="E175" i="8"/>
  <c r="D175" i="8"/>
  <c r="G174" i="8"/>
  <c r="F173" i="8"/>
  <c r="G173" i="8" s="1"/>
  <c r="E173" i="8"/>
  <c r="D173" i="8"/>
  <c r="G172" i="8"/>
  <c r="G171" i="8"/>
  <c r="G170" i="8"/>
  <c r="F169" i="8"/>
  <c r="F168" i="8" s="1"/>
  <c r="E169" i="8"/>
  <c r="D169" i="8"/>
  <c r="G167" i="8"/>
  <c r="F166" i="8"/>
  <c r="E166" i="8"/>
  <c r="G166" i="8" s="1"/>
  <c r="D166" i="8"/>
  <c r="F165" i="8"/>
  <c r="E165" i="8"/>
  <c r="G165" i="8" s="1"/>
  <c r="D165" i="8"/>
  <c r="G161" i="8"/>
  <c r="G160" i="8"/>
  <c r="G159" i="8"/>
  <c r="G158" i="8"/>
  <c r="F157" i="8"/>
  <c r="E157" i="8"/>
  <c r="G157" i="8" s="1"/>
  <c r="D157" i="8"/>
  <c r="F156" i="8"/>
  <c r="D156" i="8"/>
  <c r="F155" i="8"/>
  <c r="D155" i="8"/>
  <c r="G154" i="8"/>
  <c r="G153" i="8"/>
  <c r="F153" i="8"/>
  <c r="E153" i="8"/>
  <c r="D153" i="8"/>
  <c r="G152" i="8"/>
  <c r="G151" i="8"/>
  <c r="G150" i="8"/>
  <c r="F149" i="8"/>
  <c r="E149" i="8"/>
  <c r="D149" i="8"/>
  <c r="G148" i="8"/>
  <c r="F147" i="8"/>
  <c r="G147" i="8" s="1"/>
  <c r="E147" i="8"/>
  <c r="D147" i="8"/>
  <c r="D146" i="8"/>
  <c r="G145" i="8"/>
  <c r="G144" i="8"/>
  <c r="F144" i="8"/>
  <c r="E144" i="8"/>
  <c r="D144" i="8"/>
  <c r="G143" i="8"/>
  <c r="F142" i="8"/>
  <c r="E142" i="8"/>
  <c r="D142" i="8"/>
  <c r="G142" i="8" s="1"/>
  <c r="G141" i="8"/>
  <c r="G140" i="8"/>
  <c r="G139" i="8"/>
  <c r="G138" i="8"/>
  <c r="F138" i="8"/>
  <c r="E138" i="8"/>
  <c r="D138" i="8"/>
  <c r="G137" i="8"/>
  <c r="F136" i="8"/>
  <c r="E136" i="8"/>
  <c r="D136" i="8"/>
  <c r="G136" i="8" s="1"/>
  <c r="G135" i="8"/>
  <c r="G134" i="8"/>
  <c r="G133" i="8"/>
  <c r="G132" i="8"/>
  <c r="F131" i="8"/>
  <c r="E131" i="8"/>
  <c r="D131" i="8"/>
  <c r="G131" i="8" s="1"/>
  <c r="G130" i="8"/>
  <c r="F129" i="8"/>
  <c r="E129" i="8"/>
  <c r="G129" i="8" s="1"/>
  <c r="D129" i="8"/>
  <c r="G128" i="8"/>
  <c r="G127" i="8"/>
  <c r="G126" i="8"/>
  <c r="F126" i="8"/>
  <c r="E126" i="8"/>
  <c r="D126" i="8"/>
  <c r="G125" i="8"/>
  <c r="G124" i="8"/>
  <c r="G123" i="8"/>
  <c r="F122" i="8"/>
  <c r="G122" i="8" s="1"/>
  <c r="E122" i="8"/>
  <c r="D122" i="8"/>
  <c r="F121" i="8"/>
  <c r="G120" i="8"/>
  <c r="G119" i="8"/>
  <c r="F119" i="8"/>
  <c r="E119" i="8"/>
  <c r="D119" i="8"/>
  <c r="D110" i="8" s="1"/>
  <c r="G118" i="8"/>
  <c r="G117" i="8"/>
  <c r="F116" i="8"/>
  <c r="E116" i="8"/>
  <c r="G116" i="8" s="1"/>
  <c r="D116" i="8"/>
  <c r="G115" i="8"/>
  <c r="G114" i="8"/>
  <c r="G113" i="8"/>
  <c r="G112" i="8"/>
  <c r="F111" i="8"/>
  <c r="E111" i="8"/>
  <c r="G111" i="8" s="1"/>
  <c r="D111" i="8"/>
  <c r="F110" i="8"/>
  <c r="G109" i="8"/>
  <c r="F108" i="8"/>
  <c r="G108" i="8" s="1"/>
  <c r="E108" i="8"/>
  <c r="D108" i="8"/>
  <c r="G107" i="8"/>
  <c r="G106" i="8"/>
  <c r="F105" i="8"/>
  <c r="E105" i="8"/>
  <c r="D105" i="8"/>
  <c r="G105" i="8" s="1"/>
  <c r="G104" i="8"/>
  <c r="F103" i="8"/>
  <c r="F98" i="8" s="1"/>
  <c r="E103" i="8"/>
  <c r="D103" i="8"/>
  <c r="G102" i="8"/>
  <c r="G101" i="8"/>
  <c r="G100" i="8"/>
  <c r="F99" i="8"/>
  <c r="E99" i="8"/>
  <c r="D99" i="8"/>
  <c r="G93" i="8"/>
  <c r="F92" i="8"/>
  <c r="F88" i="8" s="1"/>
  <c r="F76" i="8" s="1"/>
  <c r="F75" i="8" s="1"/>
  <c r="F74" i="8" s="1"/>
  <c r="F73" i="8" s="1"/>
  <c r="E92" i="8"/>
  <c r="D92" i="8"/>
  <c r="G91" i="8"/>
  <c r="G90" i="8"/>
  <c r="G89" i="8"/>
  <c r="F89" i="8"/>
  <c r="E89" i="8"/>
  <c r="D89" i="8"/>
  <c r="D88" i="8"/>
  <c r="G87" i="8"/>
  <c r="G86" i="8"/>
  <c r="G85" i="8"/>
  <c r="G84" i="8"/>
  <c r="G83" i="8"/>
  <c r="F83" i="8"/>
  <c r="E83" i="8"/>
  <c r="D83" i="8"/>
  <c r="G82" i="8"/>
  <c r="F82" i="8"/>
  <c r="E82" i="8"/>
  <c r="D82" i="8"/>
  <c r="G81" i="8"/>
  <c r="F80" i="8"/>
  <c r="E80" i="8"/>
  <c r="D80" i="8"/>
  <c r="G79" i="8"/>
  <c r="G78" i="8"/>
  <c r="F78" i="8"/>
  <c r="E78" i="8"/>
  <c r="D78" i="8"/>
  <c r="F77" i="8"/>
  <c r="E77" i="8"/>
  <c r="G63" i="8"/>
  <c r="G62" i="8"/>
  <c r="F62" i="8"/>
  <c r="E62" i="8"/>
  <c r="D62" i="8"/>
  <c r="G61" i="8"/>
  <c r="G60" i="8"/>
  <c r="F60" i="8"/>
  <c r="E60" i="8"/>
  <c r="D60" i="8"/>
  <c r="G59" i="8"/>
  <c r="F59" i="8"/>
  <c r="E59" i="8"/>
  <c r="D59" i="8"/>
  <c r="G58" i="8"/>
  <c r="F58" i="8"/>
  <c r="E58" i="8"/>
  <c r="D58" i="8"/>
  <c r="G57" i="8"/>
  <c r="F57" i="8"/>
  <c r="E57" i="8"/>
  <c r="D57" i="8"/>
  <c r="G56" i="8"/>
  <c r="F56" i="8"/>
  <c r="E56" i="8"/>
  <c r="D56" i="8"/>
  <c r="G55" i="8"/>
  <c r="G54" i="8"/>
  <c r="F53" i="8"/>
  <c r="E53" i="8"/>
  <c r="D53" i="8"/>
  <c r="F52" i="8"/>
  <c r="D52" i="8"/>
  <c r="F51" i="8"/>
  <c r="D51" i="8"/>
  <c r="F50" i="8"/>
  <c r="D50" i="8"/>
  <c r="F49" i="8"/>
  <c r="D49" i="8"/>
  <c r="G48" i="8"/>
  <c r="F47" i="8"/>
  <c r="E47" i="8"/>
  <c r="D47" i="8"/>
  <c r="G46" i="8"/>
  <c r="G45" i="8"/>
  <c r="F44" i="8"/>
  <c r="E44" i="8"/>
  <c r="D44" i="8"/>
  <c r="G44" i="8" s="1"/>
  <c r="E43" i="8"/>
  <c r="E39" i="8" s="1"/>
  <c r="E38" i="8" s="1"/>
  <c r="E37" i="8" s="1"/>
  <c r="D43" i="8"/>
  <c r="G42" i="8"/>
  <c r="G41" i="8"/>
  <c r="G40" i="8"/>
  <c r="F40" i="8"/>
  <c r="E40" i="8"/>
  <c r="D40" i="8"/>
  <c r="G36" i="8"/>
  <c r="G35" i="8"/>
  <c r="G34" i="8"/>
  <c r="G33" i="8"/>
  <c r="G32" i="8"/>
  <c r="G31" i="8"/>
  <c r="F30" i="8"/>
  <c r="E30" i="8"/>
  <c r="D30" i="8"/>
  <c r="G30" i="8" s="1"/>
  <c r="F29" i="8"/>
  <c r="E29" i="8"/>
  <c r="F28" i="8"/>
  <c r="E28" i="8"/>
  <c r="G27" i="8"/>
  <c r="G26" i="8"/>
  <c r="G25" i="8"/>
  <c r="G24" i="8"/>
  <c r="F24" i="8"/>
  <c r="E24" i="8"/>
  <c r="D24" i="8"/>
  <c r="G23" i="8"/>
  <c r="F23" i="8"/>
  <c r="E23" i="8"/>
  <c r="D23" i="8"/>
  <c r="G22" i="8"/>
  <c r="F22" i="8"/>
  <c r="E22" i="8"/>
  <c r="D22" i="8"/>
  <c r="G21" i="8"/>
  <c r="F20" i="8"/>
  <c r="E20" i="8"/>
  <c r="D20" i="8"/>
  <c r="G20" i="8" s="1"/>
  <c r="F19" i="8"/>
  <c r="E19" i="8"/>
  <c r="D19" i="8"/>
  <c r="G19" i="8" s="1"/>
  <c r="F18" i="8"/>
  <c r="E18" i="8"/>
  <c r="F17" i="8"/>
  <c r="E17" i="8"/>
  <c r="F16" i="8"/>
  <c r="E16" i="8"/>
  <c r="G15" i="8"/>
  <c r="F14" i="8"/>
  <c r="E14" i="8"/>
  <c r="G14" i="8" s="1"/>
  <c r="D14" i="8"/>
  <c r="F13" i="8"/>
  <c r="D13" i="8"/>
  <c r="F12" i="8"/>
  <c r="D12" i="8"/>
  <c r="F11" i="8"/>
  <c r="D11" i="8"/>
  <c r="F10" i="8"/>
  <c r="D10" i="8"/>
  <c r="G438" i="7"/>
  <c r="F437" i="7"/>
  <c r="E437" i="7"/>
  <c r="D437" i="7"/>
  <c r="E436" i="7"/>
  <c r="D436" i="7"/>
  <c r="E435" i="7"/>
  <c r="D435" i="7"/>
  <c r="E434" i="7"/>
  <c r="D434" i="7"/>
  <c r="E433" i="7"/>
  <c r="D433" i="7"/>
  <c r="G432" i="7"/>
  <c r="G431" i="7"/>
  <c r="F431" i="7"/>
  <c r="E431" i="7"/>
  <c r="D431" i="7"/>
  <c r="G430" i="7"/>
  <c r="F430" i="7"/>
  <c r="E430" i="7"/>
  <c r="D430" i="7"/>
  <c r="G429" i="7"/>
  <c r="F429" i="7"/>
  <c r="E429" i="7"/>
  <c r="D429" i="7"/>
  <c r="G428" i="7"/>
  <c r="F428" i="7"/>
  <c r="E428" i="7"/>
  <c r="D428" i="7"/>
  <c r="G427" i="7"/>
  <c r="F427" i="7"/>
  <c r="E427" i="7"/>
  <c r="D427" i="7"/>
  <c r="E426" i="7"/>
  <c r="D426" i="7"/>
  <c r="G425" i="7"/>
  <c r="F424" i="7"/>
  <c r="E424" i="7"/>
  <c r="D424" i="7"/>
  <c r="G424" i="7" s="1"/>
  <c r="G423" i="7" s="1"/>
  <c r="F423" i="7"/>
  <c r="E423" i="7"/>
  <c r="F422" i="7"/>
  <c r="E422" i="7"/>
  <c r="G421" i="7"/>
  <c r="G420" i="7"/>
  <c r="F420" i="7"/>
  <c r="F412" i="7" s="1"/>
  <c r="F411" i="7" s="1"/>
  <c r="F410" i="7" s="1"/>
  <c r="E420" i="7"/>
  <c r="E412" i="7" s="1"/>
  <c r="E411" i="7" s="1"/>
  <c r="E410" i="7" s="1"/>
  <c r="D420" i="7"/>
  <c r="G419" i="7"/>
  <c r="G418" i="7"/>
  <c r="G417" i="7"/>
  <c r="F417" i="7"/>
  <c r="E417" i="7"/>
  <c r="D417" i="7"/>
  <c r="G416" i="7"/>
  <c r="F416" i="7"/>
  <c r="E416" i="7"/>
  <c r="D416" i="7"/>
  <c r="G415" i="7"/>
  <c r="F414" i="7"/>
  <c r="E414" i="7"/>
  <c r="D414" i="7"/>
  <c r="G414" i="7" s="1"/>
  <c r="F413" i="7"/>
  <c r="E413" i="7"/>
  <c r="D413" i="7"/>
  <c r="G413" i="7" s="1"/>
  <c r="G409" i="7"/>
  <c r="F408" i="7"/>
  <c r="E408" i="7"/>
  <c r="D408" i="7"/>
  <c r="F407" i="7"/>
  <c r="F403" i="7" s="1"/>
  <c r="D407" i="7"/>
  <c r="G406" i="7"/>
  <c r="G405" i="7"/>
  <c r="G404" i="7"/>
  <c r="F404" i="7"/>
  <c r="E404" i="7"/>
  <c r="D404" i="7"/>
  <c r="D403" i="7"/>
  <c r="G402" i="7"/>
  <c r="F401" i="7"/>
  <c r="E401" i="7"/>
  <c r="D401" i="7"/>
  <c r="F400" i="7"/>
  <c r="E400" i="7"/>
  <c r="G399" i="7"/>
  <c r="G398" i="7"/>
  <c r="F397" i="7"/>
  <c r="E397" i="7"/>
  <c r="D397" i="7"/>
  <c r="G396" i="7"/>
  <c r="G395" i="7"/>
  <c r="F395" i="7"/>
  <c r="E395" i="7"/>
  <c r="D395" i="7"/>
  <c r="E394" i="7"/>
  <c r="D394" i="7"/>
  <c r="G393" i="7"/>
  <c r="F392" i="7"/>
  <c r="E392" i="7"/>
  <c r="D392" i="7"/>
  <c r="F391" i="7"/>
  <c r="E391" i="7"/>
  <c r="E390" i="7"/>
  <c r="E389" i="7"/>
  <c r="E388" i="7"/>
  <c r="G386" i="7"/>
  <c r="F385" i="7"/>
  <c r="E385" i="7"/>
  <c r="D385" i="7"/>
  <c r="G384" i="7"/>
  <c r="F383" i="7"/>
  <c r="E383" i="7"/>
  <c r="D383" i="7"/>
  <c r="D382" i="7"/>
  <c r="G381" i="7"/>
  <c r="G380" i="7"/>
  <c r="F380" i="7"/>
  <c r="E380" i="7"/>
  <c r="D380" i="7"/>
  <c r="G379" i="7"/>
  <c r="F379" i="7"/>
  <c r="E379" i="7"/>
  <c r="D379" i="7"/>
  <c r="D378" i="7"/>
  <c r="D377" i="7"/>
  <c r="D376" i="7"/>
  <c r="D375" i="7"/>
  <c r="G374" i="7"/>
  <c r="F373" i="7"/>
  <c r="E373" i="7"/>
  <c r="D373" i="7"/>
  <c r="G373" i="7" s="1"/>
  <c r="F372" i="7"/>
  <c r="E372" i="7"/>
  <c r="D372" i="7"/>
  <c r="G371" i="7"/>
  <c r="F370" i="7"/>
  <c r="E370" i="7"/>
  <c r="G370" i="7" s="1"/>
  <c r="D370" i="7"/>
  <c r="F369" i="7"/>
  <c r="E369" i="7"/>
  <c r="G369" i="7" s="1"/>
  <c r="D369" i="7"/>
  <c r="G368" i="7"/>
  <c r="F367" i="7"/>
  <c r="G367" i="7" s="1"/>
  <c r="E367" i="7"/>
  <c r="D367" i="7"/>
  <c r="G366" i="7"/>
  <c r="G365" i="7"/>
  <c r="G364" i="7"/>
  <c r="F363" i="7"/>
  <c r="E363" i="7"/>
  <c r="D363" i="7"/>
  <c r="G362" i="7"/>
  <c r="F361" i="7"/>
  <c r="G361" i="7" s="1"/>
  <c r="E361" i="7"/>
  <c r="D361" i="7"/>
  <c r="F360" i="7"/>
  <c r="F356" i="7" s="1"/>
  <c r="F355" i="7" s="1"/>
  <c r="F354" i="7" s="1"/>
  <c r="F353" i="7" s="1"/>
  <c r="D360" i="7"/>
  <c r="G359" i="7"/>
  <c r="G358" i="7"/>
  <c r="F358" i="7"/>
  <c r="E358" i="7"/>
  <c r="D358" i="7"/>
  <c r="G357" i="7"/>
  <c r="F357" i="7"/>
  <c r="E357" i="7"/>
  <c r="D357" i="7"/>
  <c r="G352" i="7"/>
  <c r="F351" i="7"/>
  <c r="E351" i="7"/>
  <c r="D351" i="7"/>
  <c r="F350" i="7"/>
  <c r="E350" i="7"/>
  <c r="F349" i="7"/>
  <c r="E349" i="7"/>
  <c r="G348" i="7"/>
  <c r="F347" i="7"/>
  <c r="E347" i="7"/>
  <c r="D347" i="7"/>
  <c r="G346" i="7"/>
  <c r="F345" i="7"/>
  <c r="E345" i="7"/>
  <c r="D345" i="7"/>
  <c r="D344" i="7"/>
  <c r="G343" i="7"/>
  <c r="G342" i="7"/>
  <c r="F342" i="7"/>
  <c r="E342" i="7"/>
  <c r="D342" i="7"/>
  <c r="G341" i="7"/>
  <c r="F340" i="7"/>
  <c r="E340" i="7"/>
  <c r="D340" i="7"/>
  <c r="G339" i="7"/>
  <c r="F338" i="7"/>
  <c r="E338" i="7"/>
  <c r="D338" i="7"/>
  <c r="F337" i="7"/>
  <c r="G333" i="7"/>
  <c r="F332" i="7"/>
  <c r="E332" i="7"/>
  <c r="D332" i="7"/>
  <c r="E331" i="7"/>
  <c r="D331" i="7"/>
  <c r="G330" i="7"/>
  <c r="G329" i="7"/>
  <c r="F329" i="7"/>
  <c r="E329" i="7"/>
  <c r="D329" i="7"/>
  <c r="G328" i="7"/>
  <c r="F328" i="7"/>
  <c r="E328" i="7"/>
  <c r="D328" i="7"/>
  <c r="G327" i="7"/>
  <c r="F326" i="7"/>
  <c r="E326" i="7"/>
  <c r="D326" i="7"/>
  <c r="G326" i="7" s="1"/>
  <c r="G325" i="7"/>
  <c r="G324" i="7"/>
  <c r="F323" i="7"/>
  <c r="E323" i="7"/>
  <c r="D323" i="7"/>
  <c r="G322" i="7"/>
  <c r="G321" i="7"/>
  <c r="F321" i="7"/>
  <c r="E321" i="7"/>
  <c r="D321" i="7"/>
  <c r="G320" i="7"/>
  <c r="F319" i="7"/>
  <c r="E319" i="7"/>
  <c r="D319" i="7"/>
  <c r="E318" i="7"/>
  <c r="E317" i="7"/>
  <c r="E316" i="7"/>
  <c r="E315" i="7"/>
  <c r="G313" i="7"/>
  <c r="F312" i="7"/>
  <c r="E312" i="7"/>
  <c r="D312" i="7"/>
  <c r="F311" i="7"/>
  <c r="D311" i="7"/>
  <c r="G310" i="7"/>
  <c r="F309" i="7"/>
  <c r="G309" i="7" s="1"/>
  <c r="E309" i="7"/>
  <c r="D309" i="7"/>
  <c r="E308" i="7"/>
  <c r="D308" i="7"/>
  <c r="G307" i="7"/>
  <c r="G306" i="7"/>
  <c r="F306" i="7"/>
  <c r="E306" i="7"/>
  <c r="D306" i="7"/>
  <c r="G305" i="7"/>
  <c r="F304" i="7"/>
  <c r="E304" i="7"/>
  <c r="D304" i="7"/>
  <c r="G303" i="7"/>
  <c r="F302" i="7"/>
  <c r="E302" i="7"/>
  <c r="G302" i="7" s="1"/>
  <c r="D302" i="7"/>
  <c r="G298" i="7"/>
  <c r="F297" i="7"/>
  <c r="G297" i="7" s="1"/>
  <c r="E297" i="7"/>
  <c r="D297" i="7"/>
  <c r="F296" i="7"/>
  <c r="E296" i="7"/>
  <c r="D296" i="7"/>
  <c r="E295" i="7"/>
  <c r="D295" i="7"/>
  <c r="E294" i="7"/>
  <c r="D294" i="7"/>
  <c r="E293" i="7"/>
  <c r="D293" i="7"/>
  <c r="G292" i="7"/>
  <c r="G291" i="7"/>
  <c r="F291" i="7"/>
  <c r="E291" i="7"/>
  <c r="D291" i="7"/>
  <c r="G290" i="7"/>
  <c r="F290" i="7"/>
  <c r="E290" i="7"/>
  <c r="D290" i="7"/>
  <c r="G289" i="7"/>
  <c r="F288" i="7"/>
  <c r="E288" i="7"/>
  <c r="E287" i="7" s="1"/>
  <c r="D288" i="7"/>
  <c r="F287" i="7"/>
  <c r="D287" i="7"/>
  <c r="G286" i="7"/>
  <c r="F285" i="7"/>
  <c r="F282" i="7" s="1"/>
  <c r="F281" i="7" s="1"/>
  <c r="F280" i="7" s="1"/>
  <c r="F279" i="7" s="1"/>
  <c r="E285" i="7"/>
  <c r="D285" i="7"/>
  <c r="G284" i="7"/>
  <c r="G283" i="7"/>
  <c r="F283" i="7"/>
  <c r="E283" i="7"/>
  <c r="D283" i="7"/>
  <c r="D282" i="7"/>
  <c r="G277" i="7"/>
  <c r="G276" i="7"/>
  <c r="F275" i="7"/>
  <c r="E275" i="7"/>
  <c r="D275" i="7"/>
  <c r="G274" i="7"/>
  <c r="F273" i="7"/>
  <c r="E273" i="7"/>
  <c r="G273" i="7" s="1"/>
  <c r="D273" i="7"/>
  <c r="F272" i="7"/>
  <c r="G271" i="7"/>
  <c r="F270" i="7"/>
  <c r="G270" i="7" s="1"/>
  <c r="E270" i="7"/>
  <c r="D270" i="7"/>
  <c r="F269" i="7"/>
  <c r="G269" i="7" s="1"/>
  <c r="E269" i="7"/>
  <c r="D269" i="7"/>
  <c r="G268" i="7"/>
  <c r="G267" i="7"/>
  <c r="F267" i="7"/>
  <c r="E267" i="7"/>
  <c r="D267" i="7"/>
  <c r="G266" i="7"/>
  <c r="F266" i="7"/>
  <c r="E266" i="7"/>
  <c r="D266" i="7"/>
  <c r="G265" i="7"/>
  <c r="F264" i="7"/>
  <c r="E264" i="7"/>
  <c r="D264" i="7"/>
  <c r="G263" i="7"/>
  <c r="F262" i="7"/>
  <c r="E262" i="7"/>
  <c r="G262" i="7" s="1"/>
  <c r="D262" i="7"/>
  <c r="F261" i="7"/>
  <c r="G260" i="7"/>
  <c r="F259" i="7"/>
  <c r="E259" i="7"/>
  <c r="D259" i="7"/>
  <c r="E258" i="7"/>
  <c r="D258" i="7"/>
  <c r="G253" i="7"/>
  <c r="G252" i="7"/>
  <c r="F252" i="7"/>
  <c r="E252" i="7"/>
  <c r="D252" i="7"/>
  <c r="G251" i="7"/>
  <c r="F251" i="7"/>
  <c r="E251" i="7"/>
  <c r="D251" i="7"/>
  <c r="G250" i="7"/>
  <c r="F249" i="7"/>
  <c r="E249" i="7"/>
  <c r="E248" i="7" s="1"/>
  <c r="D249" i="7"/>
  <c r="F248" i="7"/>
  <c r="D248" i="7"/>
  <c r="G247" i="7"/>
  <c r="G246" i="7"/>
  <c r="F245" i="7"/>
  <c r="E245" i="7"/>
  <c r="D245" i="7"/>
  <c r="F244" i="7"/>
  <c r="F237" i="7" s="1"/>
  <c r="E244" i="7"/>
  <c r="G243" i="7"/>
  <c r="F242" i="7"/>
  <c r="E242" i="7"/>
  <c r="G242" i="7" s="1"/>
  <c r="D242" i="7"/>
  <c r="F241" i="7"/>
  <c r="D241" i="7"/>
  <c r="G240" i="7"/>
  <c r="F239" i="7"/>
  <c r="E239" i="7"/>
  <c r="E238" i="7" s="1"/>
  <c r="D239" i="7"/>
  <c r="F238" i="7"/>
  <c r="D238" i="7"/>
  <c r="G238" i="7" s="1"/>
  <c r="F236" i="7"/>
  <c r="F235" i="7" s="1"/>
  <c r="G233" i="7"/>
  <c r="G232" i="7"/>
  <c r="F232" i="7"/>
  <c r="E232" i="7"/>
  <c r="D232" i="7"/>
  <c r="G231" i="7"/>
  <c r="F231" i="7"/>
  <c r="E231" i="7"/>
  <c r="D231" i="7"/>
  <c r="G230" i="7"/>
  <c r="F229" i="7"/>
  <c r="F226" i="7" s="1"/>
  <c r="E229" i="7"/>
  <c r="D229" i="7"/>
  <c r="G229" i="7" s="1"/>
  <c r="G228" i="7"/>
  <c r="G227" i="7"/>
  <c r="F227" i="7"/>
  <c r="E227" i="7"/>
  <c r="E226" i="7" s="1"/>
  <c r="G226" i="7" s="1"/>
  <c r="D227" i="7"/>
  <c r="D226" i="7"/>
  <c r="G225" i="7"/>
  <c r="F224" i="7"/>
  <c r="F223" i="7" s="1"/>
  <c r="E224" i="7"/>
  <c r="D224" i="7"/>
  <c r="E223" i="7"/>
  <c r="G222" i="7"/>
  <c r="F221" i="7"/>
  <c r="G221" i="7" s="1"/>
  <c r="E221" i="7"/>
  <c r="D221" i="7"/>
  <c r="E220" i="7"/>
  <c r="D220" i="7"/>
  <c r="G219" i="7"/>
  <c r="G218" i="7"/>
  <c r="F218" i="7"/>
  <c r="E218" i="7"/>
  <c r="D218" i="7"/>
  <c r="G217" i="7"/>
  <c r="F217" i="7"/>
  <c r="E217" i="7"/>
  <c r="D217" i="7"/>
  <c r="G213" i="7"/>
  <c r="F212" i="7"/>
  <c r="E212" i="7"/>
  <c r="G212" i="7" s="1"/>
  <c r="D212" i="7"/>
  <c r="F211" i="7"/>
  <c r="D211" i="7"/>
  <c r="G210" i="7"/>
  <c r="F209" i="7"/>
  <c r="E209" i="7"/>
  <c r="E208" i="7" s="1"/>
  <c r="D209" i="7"/>
  <c r="F208" i="7"/>
  <c r="F207" i="7" s="1"/>
  <c r="D208" i="7"/>
  <c r="F206" i="7"/>
  <c r="F205" i="7" s="1"/>
  <c r="G203" i="7"/>
  <c r="F202" i="7"/>
  <c r="E202" i="7"/>
  <c r="D202" i="7"/>
  <c r="G201" i="7"/>
  <c r="F200" i="7"/>
  <c r="E200" i="7"/>
  <c r="D200" i="7"/>
  <c r="D199" i="7" s="1"/>
  <c r="F199" i="7"/>
  <c r="F198" i="7" s="1"/>
  <c r="G197" i="7"/>
  <c r="F196" i="7"/>
  <c r="F191" i="7" s="1"/>
  <c r="E196" i="7"/>
  <c r="D196" i="7"/>
  <c r="G196" i="7" s="1"/>
  <c r="G195" i="7"/>
  <c r="G194" i="7"/>
  <c r="F194" i="7"/>
  <c r="E194" i="7"/>
  <c r="E191" i="7" s="1"/>
  <c r="D194" i="7"/>
  <c r="G193" i="7"/>
  <c r="F192" i="7"/>
  <c r="E192" i="7"/>
  <c r="D192" i="7"/>
  <c r="G192" i="7" s="1"/>
  <c r="G190" i="7"/>
  <c r="F189" i="7"/>
  <c r="E189" i="7"/>
  <c r="G189" i="7" s="1"/>
  <c r="D189" i="7"/>
  <c r="G188" i="7"/>
  <c r="F187" i="7"/>
  <c r="E187" i="7"/>
  <c r="D187" i="7"/>
  <c r="G186" i="7"/>
  <c r="G185" i="7"/>
  <c r="F185" i="7"/>
  <c r="E185" i="7"/>
  <c r="D185" i="7"/>
  <c r="G184" i="7"/>
  <c r="F183" i="7"/>
  <c r="E183" i="7"/>
  <c r="D183" i="7"/>
  <c r="G182" i="7"/>
  <c r="G181" i="7"/>
  <c r="F180" i="7"/>
  <c r="E180" i="7"/>
  <c r="D180" i="7"/>
  <c r="G180" i="7" s="1"/>
  <c r="F179" i="7"/>
  <c r="G178" i="7"/>
  <c r="G177" i="7"/>
  <c r="F177" i="7"/>
  <c r="E177" i="7"/>
  <c r="D177" i="7"/>
  <c r="G176" i="7"/>
  <c r="F175" i="7"/>
  <c r="E175" i="7"/>
  <c r="D175" i="7"/>
  <c r="G175" i="7" s="1"/>
  <c r="G174" i="7"/>
  <c r="F173" i="7"/>
  <c r="E173" i="7"/>
  <c r="D173" i="7"/>
  <c r="G172" i="7"/>
  <c r="G171" i="7"/>
  <c r="G170" i="7"/>
  <c r="F169" i="7"/>
  <c r="E169" i="7"/>
  <c r="D169" i="7"/>
  <c r="G169" i="7" s="1"/>
  <c r="F168" i="7"/>
  <c r="F164" i="7" s="1"/>
  <c r="G167" i="7"/>
  <c r="F166" i="7"/>
  <c r="E166" i="7"/>
  <c r="G166" i="7" s="1"/>
  <c r="D166" i="7"/>
  <c r="F165" i="7"/>
  <c r="D165" i="7"/>
  <c r="G161" i="7"/>
  <c r="G160" i="7"/>
  <c r="G159" i="7"/>
  <c r="G158" i="7"/>
  <c r="F157" i="7"/>
  <c r="E157" i="7"/>
  <c r="G157" i="7" s="1"/>
  <c r="D157" i="7"/>
  <c r="F156" i="7"/>
  <c r="E156" i="7"/>
  <c r="G156" i="7" s="1"/>
  <c r="D156" i="7"/>
  <c r="F155" i="7"/>
  <c r="D155" i="7"/>
  <c r="G154" i="7"/>
  <c r="G153" i="7" s="1"/>
  <c r="F153" i="7"/>
  <c r="E153" i="7"/>
  <c r="D153" i="7"/>
  <c r="G152" i="7"/>
  <c r="G151" i="7"/>
  <c r="G150" i="7"/>
  <c r="F149" i="7"/>
  <c r="E149" i="7"/>
  <c r="D149" i="7"/>
  <c r="G148" i="7"/>
  <c r="F147" i="7"/>
  <c r="E147" i="7"/>
  <c r="D147" i="7"/>
  <c r="G147" i="7" s="1"/>
  <c r="D146" i="7"/>
  <c r="G145" i="7"/>
  <c r="G144" i="7"/>
  <c r="F144" i="7"/>
  <c r="E144" i="7"/>
  <c r="D144" i="7"/>
  <c r="G143" i="7"/>
  <c r="F142" i="7"/>
  <c r="E142" i="7"/>
  <c r="D142" i="7"/>
  <c r="G142" i="7" s="1"/>
  <c r="G141" i="7"/>
  <c r="G140" i="7"/>
  <c r="G139" i="7"/>
  <c r="G138" i="7"/>
  <c r="F138" i="7"/>
  <c r="E138" i="7"/>
  <c r="D138" i="7"/>
  <c r="G137" i="7"/>
  <c r="F136" i="7"/>
  <c r="E136" i="7"/>
  <c r="D136" i="7"/>
  <c r="G136" i="7" s="1"/>
  <c r="G135" i="7"/>
  <c r="G134" i="7"/>
  <c r="G133" i="7"/>
  <c r="G132" i="7"/>
  <c r="F131" i="7"/>
  <c r="E131" i="7"/>
  <c r="D131" i="7"/>
  <c r="G131" i="7" s="1"/>
  <c r="G130" i="7"/>
  <c r="F129" i="7"/>
  <c r="E129" i="7"/>
  <c r="G129" i="7" s="1"/>
  <c r="D129" i="7"/>
  <c r="G128" i="7"/>
  <c r="G127" i="7"/>
  <c r="G126" i="7"/>
  <c r="F126" i="7"/>
  <c r="E126" i="7"/>
  <c r="D126" i="7"/>
  <c r="G125" i="7"/>
  <c r="G124" i="7"/>
  <c r="G123" i="7"/>
  <c r="F122" i="7"/>
  <c r="E122" i="7"/>
  <c r="D122" i="7"/>
  <c r="G122" i="7" s="1"/>
  <c r="F121" i="7"/>
  <c r="G120" i="7"/>
  <c r="G119" i="7"/>
  <c r="F119" i="7"/>
  <c r="E119" i="7"/>
  <c r="D119" i="7"/>
  <c r="D110" i="7" s="1"/>
  <c r="G110" i="7" s="1"/>
  <c r="G118" i="7"/>
  <c r="G117" i="7"/>
  <c r="F116" i="7"/>
  <c r="E116" i="7"/>
  <c r="G116" i="7" s="1"/>
  <c r="D116" i="7"/>
  <c r="G115" i="7"/>
  <c r="G114" i="7"/>
  <c r="G113" i="7"/>
  <c r="G112" i="7"/>
  <c r="F111" i="7"/>
  <c r="E111" i="7"/>
  <c r="G111" i="7" s="1"/>
  <c r="D111" i="7"/>
  <c r="F110" i="7"/>
  <c r="E110" i="7"/>
  <c r="G109" i="7"/>
  <c r="F108" i="7"/>
  <c r="E108" i="7"/>
  <c r="D108" i="7"/>
  <c r="G108" i="7" s="1"/>
  <c r="G107" i="7"/>
  <c r="G106" i="7"/>
  <c r="F105" i="7"/>
  <c r="F98" i="7" s="1"/>
  <c r="E105" i="7"/>
  <c r="D105" i="7"/>
  <c r="G104" i="7"/>
  <c r="G103" i="7"/>
  <c r="F103" i="7"/>
  <c r="E103" i="7"/>
  <c r="E98" i="7" s="1"/>
  <c r="D103" i="7"/>
  <c r="G102" i="7"/>
  <c r="G101" i="7"/>
  <c r="G100" i="7"/>
  <c r="F99" i="7"/>
  <c r="E99" i="7"/>
  <c r="D99" i="7"/>
  <c r="G99" i="7" s="1"/>
  <c r="G93" i="7"/>
  <c r="G92" i="7"/>
  <c r="F92" i="7"/>
  <c r="F88" i="7" s="1"/>
  <c r="E92" i="7"/>
  <c r="D92" i="7"/>
  <c r="G91" i="7"/>
  <c r="G90" i="7"/>
  <c r="F89" i="7"/>
  <c r="E89" i="7"/>
  <c r="G89" i="7" s="1"/>
  <c r="D89" i="7"/>
  <c r="E88" i="7"/>
  <c r="G88" i="7" s="1"/>
  <c r="D88" i="7"/>
  <c r="G87" i="7"/>
  <c r="G86" i="7"/>
  <c r="G85" i="7"/>
  <c r="G84" i="7"/>
  <c r="F83" i="7"/>
  <c r="E83" i="7"/>
  <c r="G83" i="7" s="1"/>
  <c r="D83" i="7"/>
  <c r="F82" i="7"/>
  <c r="E82" i="7"/>
  <c r="G82" i="7" s="1"/>
  <c r="D82" i="7"/>
  <c r="G81" i="7"/>
  <c r="F80" i="7"/>
  <c r="F77" i="7" s="1"/>
  <c r="E80" i="7"/>
  <c r="D80" i="7"/>
  <c r="G79" i="7"/>
  <c r="G78" i="7"/>
  <c r="F78" i="7"/>
  <c r="E78" i="7"/>
  <c r="D78" i="7"/>
  <c r="E77" i="7"/>
  <c r="F76" i="7"/>
  <c r="F75" i="7" s="1"/>
  <c r="F74" i="7" s="1"/>
  <c r="F73" i="7" s="1"/>
  <c r="G63" i="7"/>
  <c r="G62" i="7"/>
  <c r="F62" i="7"/>
  <c r="E62" i="7"/>
  <c r="D62" i="7"/>
  <c r="G61" i="7"/>
  <c r="F60" i="7"/>
  <c r="E60" i="7"/>
  <c r="D60" i="7"/>
  <c r="F59" i="7"/>
  <c r="E59" i="7"/>
  <c r="F58" i="7"/>
  <c r="E58" i="7"/>
  <c r="F57" i="7"/>
  <c r="E57" i="7"/>
  <c r="F56" i="7"/>
  <c r="E56" i="7"/>
  <c r="G55" i="7"/>
  <c r="G54" i="7"/>
  <c r="F53" i="7"/>
  <c r="E53" i="7"/>
  <c r="G53" i="7" s="1"/>
  <c r="D53" i="7"/>
  <c r="F52" i="7"/>
  <c r="F51" i="7" s="1"/>
  <c r="F50" i="7" s="1"/>
  <c r="F49" i="7" s="1"/>
  <c r="E52" i="7"/>
  <c r="D52" i="7"/>
  <c r="E51" i="7"/>
  <c r="D51" i="7"/>
  <c r="E50" i="7"/>
  <c r="D50" i="7"/>
  <c r="E49" i="7"/>
  <c r="D49" i="7"/>
  <c r="G48" i="7"/>
  <c r="G47" i="7"/>
  <c r="F47" i="7"/>
  <c r="E47" i="7"/>
  <c r="D47" i="7"/>
  <c r="G46" i="7"/>
  <c r="G45" i="7"/>
  <c r="F44" i="7"/>
  <c r="F43" i="7" s="1"/>
  <c r="F39" i="7" s="1"/>
  <c r="F38" i="7" s="1"/>
  <c r="F37" i="7" s="1"/>
  <c r="E44" i="7"/>
  <c r="D44" i="7"/>
  <c r="E43" i="7"/>
  <c r="G42" i="7"/>
  <c r="G41" i="7"/>
  <c r="G40" i="7"/>
  <c r="F40" i="7"/>
  <c r="E40" i="7"/>
  <c r="D40" i="7"/>
  <c r="E39" i="7"/>
  <c r="E38" i="7"/>
  <c r="E37" i="7" s="1"/>
  <c r="G36" i="7"/>
  <c r="G35" i="7"/>
  <c r="G34" i="7"/>
  <c r="G33" i="7"/>
  <c r="G32" i="7"/>
  <c r="G31" i="7"/>
  <c r="G30" i="7"/>
  <c r="F30" i="7"/>
  <c r="E30" i="7"/>
  <c r="D30" i="7"/>
  <c r="G29" i="7"/>
  <c r="F29" i="7"/>
  <c r="E29" i="7"/>
  <c r="D29" i="7"/>
  <c r="G28" i="7"/>
  <c r="F28" i="7"/>
  <c r="E28" i="7"/>
  <c r="D28" i="7"/>
  <c r="G27" i="7"/>
  <c r="G26" i="7"/>
  <c r="G25" i="7"/>
  <c r="F24" i="7"/>
  <c r="E24" i="7"/>
  <c r="D24" i="7"/>
  <c r="G24" i="7" s="1"/>
  <c r="F23" i="7"/>
  <c r="F22" i="7" s="1"/>
  <c r="F17" i="7" s="1"/>
  <c r="F16" i="7" s="1"/>
  <c r="E23" i="7"/>
  <c r="D23" i="7"/>
  <c r="G23" i="7" s="1"/>
  <c r="E22" i="7"/>
  <c r="D22" i="7"/>
  <c r="G21" i="7"/>
  <c r="G20" i="7"/>
  <c r="F20" i="7"/>
  <c r="E20" i="7"/>
  <c r="D20" i="7"/>
  <c r="G19" i="7"/>
  <c r="F19" i="7"/>
  <c r="E19" i="7"/>
  <c r="D19" i="7"/>
  <c r="G18" i="7"/>
  <c r="F18" i="7"/>
  <c r="E18" i="7"/>
  <c r="D18" i="7"/>
  <c r="E17" i="7"/>
  <c r="E16" i="7"/>
  <c r="E9" i="7" s="1"/>
  <c r="E8" i="7" s="1"/>
  <c r="E7" i="7" s="1"/>
  <c r="G15" i="7"/>
  <c r="F14" i="7"/>
  <c r="E14" i="7"/>
  <c r="D14" i="7"/>
  <c r="F13" i="7"/>
  <c r="E13" i="7"/>
  <c r="F12" i="7"/>
  <c r="E12" i="7"/>
  <c r="F11" i="7"/>
  <c r="E11" i="7"/>
  <c r="F10" i="7"/>
  <c r="E10" i="7"/>
  <c r="D455" i="5"/>
  <c r="H450" i="5"/>
  <c r="E449" i="5"/>
  <c r="G438" i="5"/>
  <c r="G437" i="5" s="1"/>
  <c r="F437" i="5"/>
  <c r="E437" i="5"/>
  <c r="D437" i="5"/>
  <c r="F436" i="5"/>
  <c r="F432" i="5" s="1"/>
  <c r="F431" i="5" s="1"/>
  <c r="F430" i="5" s="1"/>
  <c r="E436" i="5"/>
  <c r="D436" i="5"/>
  <c r="G436" i="5" s="1"/>
  <c r="G435" i="5"/>
  <c r="G434" i="5"/>
  <c r="F434" i="5"/>
  <c r="E434" i="5"/>
  <c r="D434" i="5"/>
  <c r="G433" i="5"/>
  <c r="F433" i="5"/>
  <c r="E433" i="5"/>
  <c r="D433" i="5"/>
  <c r="E432" i="5"/>
  <c r="E431" i="5"/>
  <c r="E430" i="5"/>
  <c r="E457" i="5" s="1"/>
  <c r="G429" i="5"/>
  <c r="F428" i="5"/>
  <c r="E428" i="5"/>
  <c r="D428" i="5"/>
  <c r="G428" i="5" s="1"/>
  <c r="F427" i="5"/>
  <c r="E427" i="5"/>
  <c r="D427" i="5"/>
  <c r="F426" i="5"/>
  <c r="E426" i="5"/>
  <c r="F425" i="5"/>
  <c r="E425" i="5"/>
  <c r="F424" i="5"/>
  <c r="E424" i="5"/>
  <c r="G422" i="5"/>
  <c r="F421" i="5"/>
  <c r="E421" i="5"/>
  <c r="G421" i="5" s="1"/>
  <c r="G420" i="5" s="1"/>
  <c r="D421" i="5"/>
  <c r="F420" i="5"/>
  <c r="E420" i="5"/>
  <c r="E419" i="5" s="1"/>
  <c r="G419" i="5" s="1"/>
  <c r="D420" i="5"/>
  <c r="F419" i="5"/>
  <c r="D419" i="5"/>
  <c r="G418" i="5"/>
  <c r="G417" i="5" s="1"/>
  <c r="F417" i="5"/>
  <c r="E417" i="5"/>
  <c r="D417" i="5"/>
  <c r="G416" i="5"/>
  <c r="G415" i="5"/>
  <c r="G414" i="5" s="1"/>
  <c r="G413" i="5" s="1"/>
  <c r="F414" i="5"/>
  <c r="E414" i="5"/>
  <c r="D414" i="5"/>
  <c r="F413" i="5"/>
  <c r="F409" i="5" s="1"/>
  <c r="F408" i="5" s="1"/>
  <c r="F407" i="5" s="1"/>
  <c r="E413" i="5"/>
  <c r="D413" i="5"/>
  <c r="D409" i="5" s="1"/>
  <c r="D408" i="5" s="1"/>
  <c r="D407" i="5" s="1"/>
  <c r="G412" i="5"/>
  <c r="F411" i="5"/>
  <c r="E411" i="5"/>
  <c r="G411" i="5" s="1"/>
  <c r="D411" i="5"/>
  <c r="F410" i="5"/>
  <c r="E410" i="5"/>
  <c r="G410" i="5" s="1"/>
  <c r="G409" i="5" s="1"/>
  <c r="G408" i="5" s="1"/>
  <c r="D410" i="5"/>
  <c r="E409" i="5"/>
  <c r="E408" i="5" s="1"/>
  <c r="E407" i="5" s="1"/>
  <c r="G406" i="5"/>
  <c r="F405" i="5"/>
  <c r="F404" i="5" s="1"/>
  <c r="F400" i="5" s="1"/>
  <c r="E405" i="5"/>
  <c r="D405" i="5"/>
  <c r="E404" i="5"/>
  <c r="E400" i="5" s="1"/>
  <c r="D404" i="5"/>
  <c r="G403" i="5"/>
  <c r="G402" i="5"/>
  <c r="F401" i="5"/>
  <c r="E401" i="5"/>
  <c r="D401" i="5"/>
  <c r="G399" i="5"/>
  <c r="F398" i="5"/>
  <c r="E398" i="5"/>
  <c r="D398" i="5"/>
  <c r="F397" i="5"/>
  <c r="D397" i="5"/>
  <c r="G396" i="5"/>
  <c r="G395" i="5"/>
  <c r="G394" i="5"/>
  <c r="F394" i="5"/>
  <c r="E394" i="5"/>
  <c r="E391" i="5" s="1"/>
  <c r="D394" i="5"/>
  <c r="G393" i="5"/>
  <c r="F392" i="5"/>
  <c r="E392" i="5"/>
  <c r="D392" i="5"/>
  <c r="F391" i="5"/>
  <c r="F387" i="5" s="1"/>
  <c r="F386" i="5" s="1"/>
  <c r="F385" i="5" s="1"/>
  <c r="G390" i="5"/>
  <c r="F389" i="5"/>
  <c r="E389" i="5"/>
  <c r="G389" i="5" s="1"/>
  <c r="D389" i="5"/>
  <c r="F388" i="5"/>
  <c r="E388" i="5"/>
  <c r="D388" i="5"/>
  <c r="G383" i="5"/>
  <c r="F382" i="5"/>
  <c r="F379" i="5" s="1"/>
  <c r="F375" i="5" s="1"/>
  <c r="F374" i="5" s="1"/>
  <c r="F373" i="5" s="1"/>
  <c r="F372" i="5" s="1"/>
  <c r="E382" i="5"/>
  <c r="D382" i="5"/>
  <c r="G382" i="5" s="1"/>
  <c r="G381" i="5"/>
  <c r="G380" i="5"/>
  <c r="F380" i="5"/>
  <c r="E380" i="5"/>
  <c r="D380" i="5"/>
  <c r="E379" i="5"/>
  <c r="E375" i="5" s="1"/>
  <c r="E374" i="5" s="1"/>
  <c r="E373" i="5" s="1"/>
  <c r="E372" i="5" s="1"/>
  <c r="G378" i="5"/>
  <c r="F377" i="5"/>
  <c r="E377" i="5"/>
  <c r="D377" i="5"/>
  <c r="F376" i="5"/>
  <c r="E376" i="5"/>
  <c r="G371" i="5"/>
  <c r="F370" i="5"/>
  <c r="E370" i="5"/>
  <c r="D370" i="5"/>
  <c r="F369" i="5"/>
  <c r="D369" i="5"/>
  <c r="G368" i="5"/>
  <c r="F367" i="5"/>
  <c r="F366" i="5" s="1"/>
  <c r="E367" i="5"/>
  <c r="D367" i="5"/>
  <c r="E366" i="5"/>
  <c r="D366" i="5"/>
  <c r="G365" i="5"/>
  <c r="G364" i="5"/>
  <c r="F364" i="5"/>
  <c r="E364" i="5"/>
  <c r="D364" i="5"/>
  <c r="G363" i="5"/>
  <c r="G362" i="5"/>
  <c r="G361" i="5"/>
  <c r="F360" i="5"/>
  <c r="F357" i="5" s="1"/>
  <c r="F353" i="5" s="1"/>
  <c r="F352" i="5" s="1"/>
  <c r="F351" i="5" s="1"/>
  <c r="F350" i="5" s="1"/>
  <c r="E360" i="5"/>
  <c r="D360" i="5"/>
  <c r="G359" i="5"/>
  <c r="G358" i="5"/>
  <c r="F358" i="5"/>
  <c r="E358" i="5"/>
  <c r="D358" i="5"/>
  <c r="E357" i="5"/>
  <c r="G356" i="5"/>
  <c r="F355" i="5"/>
  <c r="E355" i="5"/>
  <c r="D355" i="5"/>
  <c r="G355" i="5" s="1"/>
  <c r="F354" i="5"/>
  <c r="E354" i="5"/>
  <c r="D354" i="5"/>
  <c r="G349" i="5"/>
  <c r="F348" i="5"/>
  <c r="E348" i="5"/>
  <c r="G348" i="5" s="1"/>
  <c r="D348" i="5"/>
  <c r="F347" i="5"/>
  <c r="E347" i="5"/>
  <c r="D347" i="5"/>
  <c r="F346" i="5"/>
  <c r="D346" i="5"/>
  <c r="G345" i="5"/>
  <c r="F344" i="5"/>
  <c r="F341" i="5" s="1"/>
  <c r="E344" i="5"/>
  <c r="D344" i="5"/>
  <c r="G344" i="5" s="1"/>
  <c r="G343" i="5"/>
  <c r="G342" i="5"/>
  <c r="F342" i="5"/>
  <c r="E342" i="5"/>
  <c r="D342" i="5"/>
  <c r="E341" i="5"/>
  <c r="G340" i="5"/>
  <c r="F339" i="5"/>
  <c r="E339" i="5"/>
  <c r="D339" i="5"/>
  <c r="G338" i="5"/>
  <c r="F337" i="5"/>
  <c r="E337" i="5"/>
  <c r="D337" i="5"/>
  <c r="G336" i="5"/>
  <c r="F335" i="5"/>
  <c r="E335" i="5"/>
  <c r="D335" i="5"/>
  <c r="F334" i="5"/>
  <c r="F333" i="5" s="1"/>
  <c r="F332" i="5"/>
  <c r="F331" i="5" s="1"/>
  <c r="F313" i="5" s="1"/>
  <c r="G330" i="5"/>
  <c r="G329" i="5"/>
  <c r="F329" i="5"/>
  <c r="E329" i="5"/>
  <c r="D329" i="5"/>
  <c r="G328" i="5"/>
  <c r="F328" i="5"/>
  <c r="E328" i="5"/>
  <c r="D328" i="5"/>
  <c r="G327" i="5"/>
  <c r="F326" i="5"/>
  <c r="E326" i="5"/>
  <c r="D326" i="5"/>
  <c r="F325" i="5"/>
  <c r="E325" i="5"/>
  <c r="G324" i="5"/>
  <c r="F323" i="5"/>
  <c r="E323" i="5"/>
  <c r="G323" i="5" s="1"/>
  <c r="D323" i="5"/>
  <c r="G322" i="5"/>
  <c r="G321" i="5"/>
  <c r="G320" i="5"/>
  <c r="F320" i="5"/>
  <c r="E320" i="5"/>
  <c r="D320" i="5"/>
  <c r="G319" i="5"/>
  <c r="F318" i="5"/>
  <c r="E318" i="5"/>
  <c r="D318" i="5"/>
  <c r="G318" i="5" s="1"/>
  <c r="F317" i="5"/>
  <c r="F316" i="5"/>
  <c r="F315" i="5"/>
  <c r="F314" i="5"/>
  <c r="G312" i="5"/>
  <c r="F311" i="5"/>
  <c r="E311" i="5"/>
  <c r="G311" i="5" s="1"/>
  <c r="D311" i="5"/>
  <c r="F310" i="5"/>
  <c r="E310" i="5"/>
  <c r="G310" i="5" s="1"/>
  <c r="D310" i="5"/>
  <c r="G309" i="5"/>
  <c r="F308" i="5"/>
  <c r="E308" i="5"/>
  <c r="D308" i="5"/>
  <c r="G308" i="5" s="1"/>
  <c r="F307" i="5"/>
  <c r="E307" i="5"/>
  <c r="D307" i="5"/>
  <c r="G306" i="5"/>
  <c r="G305" i="5"/>
  <c r="F305" i="5"/>
  <c r="E305" i="5"/>
  <c r="D305" i="5"/>
  <c r="G304" i="5"/>
  <c r="F303" i="5"/>
  <c r="E303" i="5"/>
  <c r="D303" i="5"/>
  <c r="G302" i="5"/>
  <c r="F301" i="5"/>
  <c r="E301" i="5"/>
  <c r="G301" i="5" s="1"/>
  <c r="D301" i="5"/>
  <c r="E300" i="5"/>
  <c r="E299" i="5" s="1"/>
  <c r="E298" i="5" s="1"/>
  <c r="G297" i="5"/>
  <c r="F296" i="5"/>
  <c r="F295" i="5" s="1"/>
  <c r="E296" i="5"/>
  <c r="D296" i="5"/>
  <c r="G296" i="5" s="1"/>
  <c r="E295" i="5"/>
  <c r="D295" i="5"/>
  <c r="F294" i="5"/>
  <c r="F293" i="5" s="1"/>
  <c r="F292" i="5" s="1"/>
  <c r="E294" i="5"/>
  <c r="D294" i="5"/>
  <c r="G294" i="5" s="1"/>
  <c r="E293" i="5"/>
  <c r="D293" i="5"/>
  <c r="E292" i="5"/>
  <c r="D292" i="5"/>
  <c r="G291" i="5"/>
  <c r="G290" i="5"/>
  <c r="F290" i="5"/>
  <c r="E290" i="5"/>
  <c r="D290" i="5"/>
  <c r="G289" i="5"/>
  <c r="F289" i="5"/>
  <c r="E289" i="5"/>
  <c r="D289" i="5"/>
  <c r="G288" i="5"/>
  <c r="F287" i="5"/>
  <c r="E287" i="5"/>
  <c r="D287" i="5"/>
  <c r="G287" i="5" s="1"/>
  <c r="F286" i="5"/>
  <c r="E286" i="5"/>
  <c r="D286" i="5"/>
  <c r="G285" i="5"/>
  <c r="F284" i="5"/>
  <c r="E284" i="5"/>
  <c r="D284" i="5"/>
  <c r="G283" i="5"/>
  <c r="F282" i="5"/>
  <c r="F281" i="5" s="1"/>
  <c r="F280" i="5" s="1"/>
  <c r="E282" i="5"/>
  <c r="D282" i="5"/>
  <c r="D281" i="5"/>
  <c r="F279" i="5"/>
  <c r="F278" i="5" s="1"/>
  <c r="G276" i="5"/>
  <c r="G275" i="5"/>
  <c r="F274" i="5"/>
  <c r="F271" i="5" s="1"/>
  <c r="F458" i="5" s="1"/>
  <c r="E274" i="5"/>
  <c r="D274" i="5"/>
  <c r="G273" i="5"/>
  <c r="F272" i="5"/>
  <c r="E272" i="5"/>
  <c r="D272" i="5"/>
  <c r="G270" i="5"/>
  <c r="F269" i="5"/>
  <c r="F268" i="5" s="1"/>
  <c r="E269" i="5"/>
  <c r="D269" i="5"/>
  <c r="E268" i="5"/>
  <c r="D268" i="5"/>
  <c r="G267" i="5"/>
  <c r="G266" i="5"/>
  <c r="F266" i="5"/>
  <c r="E266" i="5"/>
  <c r="D266" i="5"/>
  <c r="G265" i="5"/>
  <c r="F265" i="5"/>
  <c r="E265" i="5"/>
  <c r="D265" i="5"/>
  <c r="G264" i="5"/>
  <c r="F263" i="5"/>
  <c r="F260" i="5" s="1"/>
  <c r="E263" i="5"/>
  <c r="D263" i="5"/>
  <c r="G262" i="5"/>
  <c r="F261" i="5"/>
  <c r="E261" i="5"/>
  <c r="G261" i="5" s="1"/>
  <c r="D261" i="5"/>
  <c r="E260" i="5"/>
  <c r="E256" i="5" s="1"/>
  <c r="E255" i="5" s="1"/>
  <c r="E254" i="5" s="1"/>
  <c r="G259" i="5"/>
  <c r="F258" i="5"/>
  <c r="E258" i="5"/>
  <c r="D258" i="5"/>
  <c r="G258" i="5" s="1"/>
  <c r="F257" i="5"/>
  <c r="E257" i="5"/>
  <c r="D257" i="5"/>
  <c r="G252" i="5"/>
  <c r="G251" i="5"/>
  <c r="F251" i="5"/>
  <c r="E251" i="5"/>
  <c r="D251" i="5"/>
  <c r="G250" i="5"/>
  <c r="G455" i="5" s="1"/>
  <c r="F250" i="5"/>
  <c r="F455" i="5" s="1"/>
  <c r="E250" i="5"/>
  <c r="E455" i="5" s="1"/>
  <c r="D250" i="5"/>
  <c r="G249" i="5"/>
  <c r="F248" i="5"/>
  <c r="E248" i="5"/>
  <c r="D248" i="5"/>
  <c r="G248" i="5" s="1"/>
  <c r="F247" i="5"/>
  <c r="E247" i="5"/>
  <c r="D247" i="5"/>
  <c r="G246" i="5"/>
  <c r="G245" i="5"/>
  <c r="F244" i="5"/>
  <c r="E244" i="5"/>
  <c r="D244" i="5"/>
  <c r="G244" i="5" s="1"/>
  <c r="F243" i="5"/>
  <c r="E243" i="5"/>
  <c r="D243" i="5"/>
  <c r="G242" i="5"/>
  <c r="G241" i="5"/>
  <c r="F241" i="5"/>
  <c r="E241" i="5"/>
  <c r="D241" i="5"/>
  <c r="G240" i="5"/>
  <c r="F240" i="5"/>
  <c r="E240" i="5"/>
  <c r="E236" i="5" s="1"/>
  <c r="E235" i="5" s="1"/>
  <c r="E234" i="5" s="1"/>
  <c r="E233" i="5" s="1"/>
  <c r="D240" i="5"/>
  <c r="G239" i="5"/>
  <c r="F238" i="5"/>
  <c r="E238" i="5"/>
  <c r="D238" i="5"/>
  <c r="G238" i="5" s="1"/>
  <c r="F237" i="5"/>
  <c r="E237" i="5"/>
  <c r="D237" i="5"/>
  <c r="D236" i="5"/>
  <c r="G232" i="5"/>
  <c r="G231" i="5"/>
  <c r="F231" i="5"/>
  <c r="E231" i="5"/>
  <c r="D231" i="5"/>
  <c r="G230" i="5"/>
  <c r="F230" i="5"/>
  <c r="E230" i="5"/>
  <c r="D230" i="5"/>
  <c r="G229" i="5"/>
  <c r="F228" i="5"/>
  <c r="F225" i="5" s="1"/>
  <c r="E228" i="5"/>
  <c r="D228" i="5"/>
  <c r="G227" i="5"/>
  <c r="F226" i="5"/>
  <c r="E226" i="5"/>
  <c r="G226" i="5" s="1"/>
  <c r="D226" i="5"/>
  <c r="E225" i="5"/>
  <c r="G224" i="5"/>
  <c r="F223" i="5"/>
  <c r="F222" i="5" s="1"/>
  <c r="E223" i="5"/>
  <c r="D223" i="5"/>
  <c r="E222" i="5"/>
  <c r="G221" i="5"/>
  <c r="G220" i="5"/>
  <c r="F220" i="5"/>
  <c r="E220" i="5"/>
  <c r="D220" i="5"/>
  <c r="G219" i="5"/>
  <c r="F219" i="5"/>
  <c r="E219" i="5"/>
  <c r="D219" i="5"/>
  <c r="G218" i="5"/>
  <c r="F217" i="5"/>
  <c r="F216" i="5" s="1"/>
  <c r="E217" i="5"/>
  <c r="D217" i="5"/>
  <c r="E216" i="5"/>
  <c r="F215" i="5"/>
  <c r="F214" i="5"/>
  <c r="F213" i="5" s="1"/>
  <c r="G212" i="5"/>
  <c r="F211" i="5"/>
  <c r="E211" i="5"/>
  <c r="G211" i="5" s="1"/>
  <c r="D211" i="5"/>
  <c r="F210" i="5"/>
  <c r="E210" i="5"/>
  <c r="E206" i="5" s="1"/>
  <c r="E205" i="5" s="1"/>
  <c r="E204" i="5" s="1"/>
  <c r="D210" i="5"/>
  <c r="G209" i="5"/>
  <c r="F208" i="5"/>
  <c r="F207" i="5" s="1"/>
  <c r="F206" i="5" s="1"/>
  <c r="F205" i="5" s="1"/>
  <c r="F204" i="5" s="1"/>
  <c r="F203" i="5" s="1"/>
  <c r="E208" i="5"/>
  <c r="D208" i="5"/>
  <c r="E207" i="5"/>
  <c r="G202" i="5"/>
  <c r="F201" i="5"/>
  <c r="E201" i="5"/>
  <c r="E198" i="5" s="1"/>
  <c r="E197" i="5" s="1"/>
  <c r="D201" i="5"/>
  <c r="G200" i="5"/>
  <c r="F199" i="5"/>
  <c r="F198" i="5" s="1"/>
  <c r="F197" i="5" s="1"/>
  <c r="E199" i="5"/>
  <c r="D199" i="5"/>
  <c r="D198" i="5"/>
  <c r="G196" i="5"/>
  <c r="F195" i="5"/>
  <c r="E195" i="5"/>
  <c r="G195" i="5" s="1"/>
  <c r="D195" i="5"/>
  <c r="G194" i="5"/>
  <c r="F193" i="5"/>
  <c r="F190" i="5" s="1"/>
  <c r="E193" i="5"/>
  <c r="D193" i="5"/>
  <c r="G192" i="5"/>
  <c r="G191" i="5"/>
  <c r="F191" i="5"/>
  <c r="E191" i="5"/>
  <c r="D191" i="5"/>
  <c r="E190" i="5"/>
  <c r="G189" i="5"/>
  <c r="F188" i="5"/>
  <c r="E188" i="5"/>
  <c r="D188" i="5"/>
  <c r="G188" i="5" s="1"/>
  <c r="G187" i="5"/>
  <c r="F186" i="5"/>
  <c r="E186" i="5"/>
  <c r="G186" i="5" s="1"/>
  <c r="D186" i="5"/>
  <c r="G185" i="5"/>
  <c r="F184" i="5"/>
  <c r="E184" i="5"/>
  <c r="D184" i="5"/>
  <c r="G183" i="5"/>
  <c r="G182" i="5"/>
  <c r="F182" i="5"/>
  <c r="F178" i="5" s="1"/>
  <c r="E182" i="5"/>
  <c r="D182" i="5"/>
  <c r="G181" i="5"/>
  <c r="G180" i="5"/>
  <c r="F179" i="5"/>
  <c r="E179" i="5"/>
  <c r="G179" i="5" s="1"/>
  <c r="D179" i="5"/>
  <c r="E178" i="5"/>
  <c r="G177" i="5"/>
  <c r="F176" i="5"/>
  <c r="E176" i="5"/>
  <c r="D176" i="5"/>
  <c r="G176" i="5" s="1"/>
  <c r="G175" i="5"/>
  <c r="F174" i="5"/>
  <c r="E174" i="5"/>
  <c r="D174" i="5"/>
  <c r="G173" i="5"/>
  <c r="F172" i="5"/>
  <c r="E172" i="5"/>
  <c r="D172" i="5"/>
  <c r="G171" i="5"/>
  <c r="G170" i="5"/>
  <c r="G169" i="5"/>
  <c r="G168" i="5"/>
  <c r="F168" i="5"/>
  <c r="E168" i="5"/>
  <c r="D168" i="5"/>
  <c r="G166" i="5"/>
  <c r="F165" i="5"/>
  <c r="F164" i="5" s="1"/>
  <c r="E165" i="5"/>
  <c r="D165" i="5"/>
  <c r="E164" i="5"/>
  <c r="G160" i="5"/>
  <c r="G159" i="5"/>
  <c r="G158" i="5"/>
  <c r="G157" i="5"/>
  <c r="F156" i="5"/>
  <c r="F155" i="5" s="1"/>
  <c r="E156" i="5"/>
  <c r="D156" i="5"/>
  <c r="E155" i="5"/>
  <c r="F154" i="5"/>
  <c r="E154" i="5"/>
  <c r="G153" i="5"/>
  <c r="G152" i="5"/>
  <c r="F152" i="5"/>
  <c r="E152" i="5"/>
  <c r="D152" i="5"/>
  <c r="G151" i="5"/>
  <c r="G150" i="5"/>
  <c r="G149" i="5"/>
  <c r="F148" i="5"/>
  <c r="F145" i="5" s="1"/>
  <c r="E148" i="5"/>
  <c r="D148" i="5"/>
  <c r="G147" i="5"/>
  <c r="F146" i="5"/>
  <c r="E146" i="5"/>
  <c r="G146" i="5" s="1"/>
  <c r="D146" i="5"/>
  <c r="E145" i="5"/>
  <c r="G144" i="5"/>
  <c r="F143" i="5"/>
  <c r="F121" i="5" s="1"/>
  <c r="E143" i="5"/>
  <c r="D143" i="5"/>
  <c r="G142" i="5"/>
  <c r="G141" i="5"/>
  <c r="F141" i="5"/>
  <c r="E141" i="5"/>
  <c r="D141" i="5"/>
  <c r="G140" i="5"/>
  <c r="G139" i="5"/>
  <c r="F138" i="5"/>
  <c r="E138" i="5"/>
  <c r="G138" i="5" s="1"/>
  <c r="D138" i="5"/>
  <c r="G137" i="5"/>
  <c r="F136" i="5"/>
  <c r="E136" i="5"/>
  <c r="D136" i="5"/>
  <c r="G135" i="5"/>
  <c r="G134" i="5"/>
  <c r="G133" i="5"/>
  <c r="G132" i="5"/>
  <c r="F131" i="5"/>
  <c r="E131" i="5"/>
  <c r="D131" i="5"/>
  <c r="G130" i="5"/>
  <c r="F129" i="5"/>
  <c r="E129" i="5"/>
  <c r="G129" i="5" s="1"/>
  <c r="D129" i="5"/>
  <c r="G128" i="5"/>
  <c r="G127" i="5"/>
  <c r="G126" i="5"/>
  <c r="F126" i="5"/>
  <c r="E126" i="5"/>
  <c r="D126" i="5"/>
  <c r="G125" i="5"/>
  <c r="G124" i="5"/>
  <c r="G123" i="5"/>
  <c r="F122" i="5"/>
  <c r="E122" i="5"/>
  <c r="D122" i="5"/>
  <c r="G120" i="5"/>
  <c r="F119" i="5"/>
  <c r="F110" i="5" s="1"/>
  <c r="E119" i="5"/>
  <c r="G119" i="5" s="1"/>
  <c r="D119" i="5"/>
  <c r="G118" i="5"/>
  <c r="G117" i="5"/>
  <c r="G116" i="5"/>
  <c r="F116" i="5"/>
  <c r="E116" i="5"/>
  <c r="D116" i="5"/>
  <c r="G115" i="5"/>
  <c r="G114" i="5"/>
  <c r="G113" i="5"/>
  <c r="G112" i="5"/>
  <c r="G111" i="5"/>
  <c r="F111" i="5"/>
  <c r="E111" i="5"/>
  <c r="D111" i="5"/>
  <c r="E110" i="5"/>
  <c r="G110" i="5" s="1"/>
  <c r="D110" i="5"/>
  <c r="G109" i="5"/>
  <c r="F108" i="5"/>
  <c r="E108" i="5"/>
  <c r="D108" i="5"/>
  <c r="G107" i="5"/>
  <c r="G106" i="5"/>
  <c r="F105" i="5"/>
  <c r="F98" i="5" s="1"/>
  <c r="F97" i="5" s="1"/>
  <c r="F96" i="5" s="1"/>
  <c r="F95" i="5" s="1"/>
  <c r="E105" i="5"/>
  <c r="D105" i="5"/>
  <c r="G104" i="5"/>
  <c r="G103" i="5"/>
  <c r="F103" i="5"/>
  <c r="E103" i="5"/>
  <c r="E98" i="5" s="1"/>
  <c r="D103" i="5"/>
  <c r="G102" i="5"/>
  <c r="G101" i="5"/>
  <c r="G100" i="5"/>
  <c r="F99" i="5"/>
  <c r="E99" i="5"/>
  <c r="D99" i="5"/>
  <c r="G93" i="5"/>
  <c r="F92" i="5"/>
  <c r="E92" i="5"/>
  <c r="G92" i="5" s="1"/>
  <c r="D92" i="5"/>
  <c r="D88" i="5" s="1"/>
  <c r="G91" i="5"/>
  <c r="G90" i="5"/>
  <c r="G89" i="5"/>
  <c r="F89" i="5"/>
  <c r="E89" i="5"/>
  <c r="D89" i="5"/>
  <c r="F88" i="5"/>
  <c r="G87" i="5"/>
  <c r="G86" i="5"/>
  <c r="G85" i="5"/>
  <c r="G84" i="5"/>
  <c r="F83" i="5"/>
  <c r="E83" i="5"/>
  <c r="G83" i="5" s="1"/>
  <c r="D83" i="5"/>
  <c r="F82" i="5"/>
  <c r="D82" i="5"/>
  <c r="G81" i="5"/>
  <c r="F80" i="5"/>
  <c r="F77" i="5" s="1"/>
  <c r="F76" i="5" s="1"/>
  <c r="F75" i="5" s="1"/>
  <c r="F74" i="5" s="1"/>
  <c r="E80" i="5"/>
  <c r="D80" i="5"/>
  <c r="G79" i="5"/>
  <c r="G78" i="5"/>
  <c r="F78" i="5"/>
  <c r="E78" i="5"/>
  <c r="D78" i="5"/>
  <c r="E77" i="5"/>
  <c r="G63" i="5"/>
  <c r="G62" i="5" s="1"/>
  <c r="G449" i="5" s="1"/>
  <c r="F62" i="5"/>
  <c r="F449" i="5" s="1"/>
  <c r="E62" i="5"/>
  <c r="D62" i="5"/>
  <c r="D449" i="5" s="1"/>
  <c r="G61" i="5"/>
  <c r="G60" i="5"/>
  <c r="F60" i="5"/>
  <c r="E60" i="5"/>
  <c r="D60" i="5"/>
  <c r="G59" i="5"/>
  <c r="F59" i="5"/>
  <c r="E59" i="5"/>
  <c r="D59" i="5"/>
  <c r="G58" i="5"/>
  <c r="F58" i="5"/>
  <c r="E58" i="5"/>
  <c r="D58" i="5"/>
  <c r="G57" i="5"/>
  <c r="F57" i="5"/>
  <c r="E57" i="5"/>
  <c r="D57" i="5"/>
  <c r="G56" i="5"/>
  <c r="G448" i="5" s="1"/>
  <c r="F56" i="5"/>
  <c r="F448" i="5" s="1"/>
  <c r="E56" i="5"/>
  <c r="E448" i="5" s="1"/>
  <c r="D56" i="5"/>
  <c r="D448" i="5" s="1"/>
  <c r="G55" i="5"/>
  <c r="G54" i="5"/>
  <c r="F53" i="5"/>
  <c r="E53" i="5"/>
  <c r="G53" i="5" s="1"/>
  <c r="D53" i="5"/>
  <c r="F52" i="5"/>
  <c r="D52" i="5"/>
  <c r="F51" i="5"/>
  <c r="D51" i="5"/>
  <c r="F50" i="5"/>
  <c r="D50" i="5"/>
  <c r="F49" i="5"/>
  <c r="F446" i="5" s="1"/>
  <c r="D49" i="5"/>
  <c r="D446" i="5" s="1"/>
  <c r="G48" i="5"/>
  <c r="F47" i="5"/>
  <c r="E47" i="5"/>
  <c r="E43" i="5" s="1"/>
  <c r="E39" i="5" s="1"/>
  <c r="E38" i="5" s="1"/>
  <c r="E37" i="5" s="1"/>
  <c r="E447" i="5" s="1"/>
  <c r="D47" i="5"/>
  <c r="G47" i="5" s="1"/>
  <c r="G46" i="5"/>
  <c r="G45" i="5"/>
  <c r="F44" i="5"/>
  <c r="F43" i="5" s="1"/>
  <c r="E44" i="5"/>
  <c r="D44" i="5"/>
  <c r="D43" i="5" s="1"/>
  <c r="G42" i="5"/>
  <c r="G41" i="5"/>
  <c r="G40" i="5" s="1"/>
  <c r="F40" i="5"/>
  <c r="E40" i="5"/>
  <c r="D40" i="5"/>
  <c r="F39" i="5"/>
  <c r="F38" i="5" s="1"/>
  <c r="F37" i="5" s="1"/>
  <c r="F447" i="5" s="1"/>
  <c r="G36" i="5"/>
  <c r="G35" i="5"/>
  <c r="G34" i="5"/>
  <c r="G33" i="5"/>
  <c r="G32" i="5"/>
  <c r="G31" i="5"/>
  <c r="F30" i="5"/>
  <c r="F29" i="5" s="1"/>
  <c r="E30" i="5"/>
  <c r="D30" i="5"/>
  <c r="E29" i="5"/>
  <c r="F28" i="5"/>
  <c r="E28" i="5"/>
  <c r="G27" i="5"/>
  <c r="G26" i="5"/>
  <c r="G25" i="5"/>
  <c r="G24" i="5"/>
  <c r="F24" i="5"/>
  <c r="E24" i="5"/>
  <c r="D24" i="5"/>
  <c r="G23" i="5"/>
  <c r="F23" i="5"/>
  <c r="E23" i="5"/>
  <c r="D23" i="5"/>
  <c r="G22" i="5"/>
  <c r="F22" i="5"/>
  <c r="E22" i="5"/>
  <c r="E17" i="5" s="1"/>
  <c r="E16" i="5" s="1"/>
  <c r="E445" i="5" s="1"/>
  <c r="D22" i="5"/>
  <c r="G21" i="5"/>
  <c r="F20" i="5"/>
  <c r="E20" i="5"/>
  <c r="D20" i="5"/>
  <c r="G20" i="5" s="1"/>
  <c r="F19" i="5"/>
  <c r="F18" i="5" s="1"/>
  <c r="E19" i="5"/>
  <c r="D19" i="5"/>
  <c r="E18" i="5"/>
  <c r="F17" i="5"/>
  <c r="F16" i="5"/>
  <c r="G15" i="5"/>
  <c r="G14" i="5"/>
  <c r="F14" i="5"/>
  <c r="E14" i="5"/>
  <c r="D14" i="5"/>
  <c r="G13" i="5"/>
  <c r="F13" i="5"/>
  <c r="E13" i="5"/>
  <c r="D13" i="5"/>
  <c r="G12" i="5"/>
  <c r="F12" i="5"/>
  <c r="E12" i="5"/>
  <c r="D12" i="5"/>
  <c r="G11" i="5"/>
  <c r="F11" i="5"/>
  <c r="E11" i="5"/>
  <c r="D11" i="5"/>
  <c r="G10" i="5"/>
  <c r="G444" i="5" s="1"/>
  <c r="F10" i="5"/>
  <c r="F444" i="5" s="1"/>
  <c r="E10" i="5"/>
  <c r="E444" i="5" s="1"/>
  <c r="D10" i="5"/>
  <c r="D444" i="5" s="1"/>
  <c r="E452" i="4"/>
  <c r="G436" i="4"/>
  <c r="G435" i="4" s="1"/>
  <c r="F435" i="4"/>
  <c r="E435" i="4"/>
  <c r="D435" i="4"/>
  <c r="F434" i="4"/>
  <c r="F430" i="4" s="1"/>
  <c r="F429" i="4" s="1"/>
  <c r="F428" i="4" s="1"/>
  <c r="F454" i="4" s="1"/>
  <c r="E434" i="4"/>
  <c r="D434" i="4"/>
  <c r="G433" i="4"/>
  <c r="G432" i="4"/>
  <c r="F432" i="4"/>
  <c r="E432" i="4"/>
  <c r="D432" i="4"/>
  <c r="G431" i="4"/>
  <c r="F431" i="4"/>
  <c r="E431" i="4"/>
  <c r="D431" i="4"/>
  <c r="E430" i="4"/>
  <c r="E429" i="4" s="1"/>
  <c r="E428" i="4" s="1"/>
  <c r="E421" i="4" s="1"/>
  <c r="G427" i="4"/>
  <c r="F426" i="4"/>
  <c r="F425" i="4" s="1"/>
  <c r="F424" i="4" s="1"/>
  <c r="F423" i="4" s="1"/>
  <c r="F422" i="4" s="1"/>
  <c r="F421" i="4" s="1"/>
  <c r="E426" i="4"/>
  <c r="D426" i="4"/>
  <c r="E425" i="4"/>
  <c r="E424" i="4"/>
  <c r="E423" i="4"/>
  <c r="E422" i="4"/>
  <c r="G420" i="4"/>
  <c r="F419" i="4"/>
  <c r="E419" i="4"/>
  <c r="G419" i="4" s="1"/>
  <c r="G418" i="4" s="1"/>
  <c r="D419" i="4"/>
  <c r="F418" i="4"/>
  <c r="D418" i="4"/>
  <c r="F417" i="4"/>
  <c r="D417" i="4"/>
  <c r="G416" i="4"/>
  <c r="G415" i="4" s="1"/>
  <c r="F415" i="4"/>
  <c r="E415" i="4"/>
  <c r="D415" i="4"/>
  <c r="G414" i="4"/>
  <c r="G413" i="4"/>
  <c r="G412" i="4" s="1"/>
  <c r="G411" i="4" s="1"/>
  <c r="F412" i="4"/>
  <c r="F411" i="4" s="1"/>
  <c r="F407" i="4" s="1"/>
  <c r="F406" i="4" s="1"/>
  <c r="F405" i="4" s="1"/>
  <c r="E412" i="4"/>
  <c r="D412" i="4"/>
  <c r="D411" i="4" s="1"/>
  <c r="D407" i="4" s="1"/>
  <c r="D406" i="4" s="1"/>
  <c r="D405" i="4" s="1"/>
  <c r="E411" i="4"/>
  <c r="G410" i="4"/>
  <c r="F409" i="4"/>
  <c r="E409" i="4"/>
  <c r="G409" i="4" s="1"/>
  <c r="D409" i="4"/>
  <c r="F408" i="4"/>
  <c r="E408" i="4"/>
  <c r="G408" i="4" s="1"/>
  <c r="G407" i="4" s="1"/>
  <c r="D408" i="4"/>
  <c r="E407" i="4"/>
  <c r="G404" i="4"/>
  <c r="F403" i="4"/>
  <c r="F402" i="4" s="1"/>
  <c r="E403" i="4"/>
  <c r="D403" i="4"/>
  <c r="E402" i="4"/>
  <c r="E398" i="4" s="1"/>
  <c r="G401" i="4"/>
  <c r="G400" i="4"/>
  <c r="F399" i="4"/>
  <c r="F398" i="4" s="1"/>
  <c r="E399" i="4"/>
  <c r="D399" i="4"/>
  <c r="G397" i="4"/>
  <c r="F396" i="4"/>
  <c r="E396" i="4"/>
  <c r="G396" i="4" s="1"/>
  <c r="D396" i="4"/>
  <c r="F395" i="4"/>
  <c r="E395" i="4"/>
  <c r="D395" i="4"/>
  <c r="G394" i="4"/>
  <c r="G393" i="4"/>
  <c r="G392" i="4"/>
  <c r="F392" i="4"/>
  <c r="E392" i="4"/>
  <c r="E389" i="4" s="1"/>
  <c r="D392" i="4"/>
  <c r="G391" i="4"/>
  <c r="F390" i="4"/>
  <c r="E390" i="4"/>
  <c r="D390" i="4"/>
  <c r="G390" i="4" s="1"/>
  <c r="F389" i="4"/>
  <c r="F385" i="4" s="1"/>
  <c r="F384" i="4" s="1"/>
  <c r="F383" i="4" s="1"/>
  <c r="F382" i="4" s="1"/>
  <c r="G388" i="4"/>
  <c r="G387" i="4"/>
  <c r="F387" i="4"/>
  <c r="E387" i="4"/>
  <c r="D387" i="4"/>
  <c r="G386" i="4"/>
  <c r="F386" i="4"/>
  <c r="E386" i="4"/>
  <c r="D386" i="4"/>
  <c r="G381" i="4"/>
  <c r="F380" i="4"/>
  <c r="F377" i="4" s="1"/>
  <c r="E380" i="4"/>
  <c r="D380" i="4"/>
  <c r="G379" i="4"/>
  <c r="F378" i="4"/>
  <c r="E378" i="4"/>
  <c r="D378" i="4"/>
  <c r="G376" i="4"/>
  <c r="F375" i="4"/>
  <c r="E375" i="4"/>
  <c r="D375" i="4"/>
  <c r="F374" i="4"/>
  <c r="F373" i="4" s="1"/>
  <c r="F372" i="4" s="1"/>
  <c r="F371" i="4" s="1"/>
  <c r="F370" i="4" s="1"/>
  <c r="E374" i="4"/>
  <c r="D374" i="4"/>
  <c r="G369" i="4"/>
  <c r="G368" i="4"/>
  <c r="F368" i="4"/>
  <c r="E368" i="4"/>
  <c r="D368" i="4"/>
  <c r="G367" i="4"/>
  <c r="F367" i="4"/>
  <c r="E367" i="4"/>
  <c r="D367" i="4"/>
  <c r="G366" i="4"/>
  <c r="F365" i="4"/>
  <c r="E365" i="4"/>
  <c r="D365" i="4"/>
  <c r="F364" i="4"/>
  <c r="E364" i="4"/>
  <c r="D364" i="4"/>
  <c r="G363" i="4"/>
  <c r="G362" i="4"/>
  <c r="F362" i="4"/>
  <c r="E362" i="4"/>
  <c r="D362" i="4"/>
  <c r="G361" i="4"/>
  <c r="G360" i="4"/>
  <c r="G359" i="4"/>
  <c r="F358" i="4"/>
  <c r="F355" i="4" s="1"/>
  <c r="E358" i="4"/>
  <c r="D358" i="4"/>
  <c r="G357" i="4"/>
  <c r="F356" i="4"/>
  <c r="E356" i="4"/>
  <c r="G356" i="4" s="1"/>
  <c r="D356" i="4"/>
  <c r="E355" i="4"/>
  <c r="E351" i="4" s="1"/>
  <c r="E350" i="4" s="1"/>
  <c r="E349" i="4" s="1"/>
  <c r="E348" i="4" s="1"/>
  <c r="G354" i="4"/>
  <c r="F353" i="4"/>
  <c r="F352" i="4" s="1"/>
  <c r="E353" i="4"/>
  <c r="D353" i="4"/>
  <c r="E352" i="4"/>
  <c r="F351" i="4"/>
  <c r="F350" i="4" s="1"/>
  <c r="F349" i="4" s="1"/>
  <c r="F348" i="4" s="1"/>
  <c r="G347" i="4"/>
  <c r="G346" i="4"/>
  <c r="F346" i="4"/>
  <c r="E346" i="4"/>
  <c r="D346" i="4"/>
  <c r="G345" i="4"/>
  <c r="F345" i="4"/>
  <c r="E345" i="4"/>
  <c r="D345" i="4"/>
  <c r="G344" i="4"/>
  <c r="F344" i="4"/>
  <c r="E344" i="4"/>
  <c r="D344" i="4"/>
  <c r="G343" i="4"/>
  <c r="F342" i="4"/>
  <c r="F339" i="4" s="1"/>
  <c r="E342" i="4"/>
  <c r="D342" i="4"/>
  <c r="G341" i="4"/>
  <c r="F340" i="4"/>
  <c r="E340" i="4"/>
  <c r="D340" i="4"/>
  <c r="G338" i="4"/>
  <c r="F337" i="4"/>
  <c r="E337" i="4"/>
  <c r="D337" i="4"/>
  <c r="G336" i="4"/>
  <c r="G335" i="4"/>
  <c r="F335" i="4"/>
  <c r="E335" i="4"/>
  <c r="E332" i="4" s="1"/>
  <c r="D335" i="4"/>
  <c r="G334" i="4"/>
  <c r="F333" i="4"/>
  <c r="F332" i="4" s="1"/>
  <c r="F331" i="4" s="1"/>
  <c r="F330" i="4" s="1"/>
  <c r="F329" i="4" s="1"/>
  <c r="E333" i="4"/>
  <c r="D333" i="4"/>
  <c r="D332" i="4"/>
  <c r="G332" i="4" s="1"/>
  <c r="G328" i="4"/>
  <c r="G327" i="4"/>
  <c r="F327" i="4"/>
  <c r="E327" i="4"/>
  <c r="D327" i="4"/>
  <c r="G326" i="4"/>
  <c r="F326" i="4"/>
  <c r="E326" i="4"/>
  <c r="D326" i="4"/>
  <c r="G325" i="4"/>
  <c r="F324" i="4"/>
  <c r="E324" i="4"/>
  <c r="D324" i="4"/>
  <c r="G324" i="4" s="1"/>
  <c r="F323" i="4"/>
  <c r="E323" i="4"/>
  <c r="D323" i="4"/>
  <c r="G322" i="4"/>
  <c r="G321" i="4"/>
  <c r="F321" i="4"/>
  <c r="E321" i="4"/>
  <c r="D321" i="4"/>
  <c r="G320" i="4"/>
  <c r="G319" i="4"/>
  <c r="F318" i="4"/>
  <c r="E318" i="4"/>
  <c r="D318" i="4"/>
  <c r="G317" i="4"/>
  <c r="F316" i="4"/>
  <c r="E316" i="4"/>
  <c r="D316" i="4"/>
  <c r="F315" i="4"/>
  <c r="D315" i="4"/>
  <c r="D314" i="4" s="1"/>
  <c r="F314" i="4"/>
  <c r="F313" i="4" s="1"/>
  <c r="F312" i="4" s="1"/>
  <c r="F311" i="4" s="1"/>
  <c r="G310" i="4"/>
  <c r="F309" i="4"/>
  <c r="E309" i="4"/>
  <c r="G309" i="4" s="1"/>
  <c r="D309" i="4"/>
  <c r="F308" i="4"/>
  <c r="E308" i="4"/>
  <c r="G308" i="4" s="1"/>
  <c r="D308" i="4"/>
  <c r="G307" i="4"/>
  <c r="F306" i="4"/>
  <c r="F305" i="4" s="1"/>
  <c r="E306" i="4"/>
  <c r="D306" i="4"/>
  <c r="E305" i="4"/>
  <c r="G304" i="4"/>
  <c r="F303" i="4"/>
  <c r="E303" i="4"/>
  <c r="G303" i="4" s="1"/>
  <c r="D303" i="4"/>
  <c r="G302" i="4"/>
  <c r="F301" i="4"/>
  <c r="E301" i="4"/>
  <c r="D301" i="4"/>
  <c r="G300" i="4"/>
  <c r="F299" i="4"/>
  <c r="E299" i="4"/>
  <c r="D299" i="4"/>
  <c r="G295" i="4"/>
  <c r="F294" i="4"/>
  <c r="E294" i="4"/>
  <c r="D294" i="4"/>
  <c r="G294" i="4" s="1"/>
  <c r="F293" i="4"/>
  <c r="F292" i="4" s="1"/>
  <c r="E293" i="4"/>
  <c r="D293" i="4"/>
  <c r="E292" i="4"/>
  <c r="F291" i="4"/>
  <c r="F290" i="4" s="1"/>
  <c r="E291" i="4"/>
  <c r="E290" i="4"/>
  <c r="G289" i="4"/>
  <c r="F288" i="4"/>
  <c r="E288" i="4"/>
  <c r="G288" i="4" s="1"/>
  <c r="D288" i="4"/>
  <c r="F287" i="4"/>
  <c r="E287" i="4"/>
  <c r="G287" i="4" s="1"/>
  <c r="D287" i="4"/>
  <c r="G286" i="4"/>
  <c r="F285" i="4"/>
  <c r="F284" i="4" s="1"/>
  <c r="E285" i="4"/>
  <c r="D285" i="4"/>
  <c r="E284" i="4"/>
  <c r="G283" i="4"/>
  <c r="F282" i="4"/>
  <c r="E282" i="4"/>
  <c r="E279" i="4" s="1"/>
  <c r="E278" i="4" s="1"/>
  <c r="E277" i="4" s="1"/>
  <c r="E276" i="4" s="1"/>
  <c r="D282" i="4"/>
  <c r="G281" i="4"/>
  <c r="F280" i="4"/>
  <c r="F279" i="4" s="1"/>
  <c r="E280" i="4"/>
  <c r="D280" i="4"/>
  <c r="G280" i="4" s="1"/>
  <c r="D279" i="4"/>
  <c r="G274" i="4"/>
  <c r="G273" i="4"/>
  <c r="F272" i="4"/>
  <c r="F269" i="4" s="1"/>
  <c r="E272" i="4"/>
  <c r="D272" i="4"/>
  <c r="G271" i="4"/>
  <c r="F270" i="4"/>
  <c r="E270" i="4"/>
  <c r="G270" i="4" s="1"/>
  <c r="D270" i="4"/>
  <c r="E269" i="4"/>
  <c r="G268" i="4"/>
  <c r="F267" i="4"/>
  <c r="F266" i="4" s="1"/>
  <c r="E267" i="4"/>
  <c r="D267" i="4"/>
  <c r="E266" i="4"/>
  <c r="G265" i="4"/>
  <c r="G264" i="4"/>
  <c r="F264" i="4"/>
  <c r="E264" i="4"/>
  <c r="D264" i="4"/>
  <c r="G263" i="4"/>
  <c r="F263" i="4"/>
  <c r="E263" i="4"/>
  <c r="D263" i="4"/>
  <c r="G262" i="4"/>
  <c r="F261" i="4"/>
  <c r="F258" i="4" s="1"/>
  <c r="E261" i="4"/>
  <c r="D261" i="4"/>
  <c r="G260" i="4"/>
  <c r="F259" i="4"/>
  <c r="E259" i="4"/>
  <c r="D259" i="4"/>
  <c r="G257" i="4"/>
  <c r="F256" i="4"/>
  <c r="E256" i="4"/>
  <c r="D256" i="4"/>
  <c r="F255" i="4"/>
  <c r="E255" i="4"/>
  <c r="D255" i="4"/>
  <c r="G250" i="4"/>
  <c r="F249" i="4"/>
  <c r="E249" i="4"/>
  <c r="D249" i="4"/>
  <c r="F248" i="4"/>
  <c r="F452" i="4" s="1"/>
  <c r="E248" i="4"/>
  <c r="D248" i="4"/>
  <c r="D452" i="4" s="1"/>
  <c r="G247" i="4"/>
  <c r="G246" i="4"/>
  <c r="F246" i="4"/>
  <c r="E246" i="4"/>
  <c r="D246" i="4"/>
  <c r="G245" i="4"/>
  <c r="F245" i="4"/>
  <c r="E245" i="4"/>
  <c r="D245" i="4"/>
  <c r="G244" i="4"/>
  <c r="G243" i="4"/>
  <c r="F242" i="4"/>
  <c r="F241" i="4" s="1"/>
  <c r="E242" i="4"/>
  <c r="D242" i="4"/>
  <c r="E241" i="4"/>
  <c r="G240" i="4"/>
  <c r="F239" i="4"/>
  <c r="G239" i="4" s="1"/>
  <c r="E239" i="4"/>
  <c r="D239" i="4"/>
  <c r="F238" i="4"/>
  <c r="E238" i="4"/>
  <c r="D238" i="4"/>
  <c r="G237" i="4"/>
  <c r="G236" i="4"/>
  <c r="F236" i="4"/>
  <c r="E236" i="4"/>
  <c r="D236" i="4"/>
  <c r="G235" i="4"/>
  <c r="F235" i="4"/>
  <c r="E235" i="4"/>
  <c r="D235" i="4"/>
  <c r="G230" i="4"/>
  <c r="G229" i="4" s="1"/>
  <c r="G228" i="4" s="1"/>
  <c r="F229" i="4"/>
  <c r="E229" i="4"/>
  <c r="D229" i="4"/>
  <c r="F228" i="4"/>
  <c r="E228" i="4"/>
  <c r="D228" i="4"/>
  <c r="G227" i="4"/>
  <c r="F226" i="4"/>
  <c r="F223" i="4" s="1"/>
  <c r="F213" i="4" s="1"/>
  <c r="F212" i="4" s="1"/>
  <c r="F211" i="4" s="1"/>
  <c r="E226" i="4"/>
  <c r="D226" i="4"/>
  <c r="G225" i="4"/>
  <c r="G224" i="4"/>
  <c r="F224" i="4"/>
  <c r="E224" i="4"/>
  <c r="D224" i="4"/>
  <c r="E223" i="4"/>
  <c r="G222" i="4"/>
  <c r="G221" i="4"/>
  <c r="F221" i="4"/>
  <c r="E221" i="4"/>
  <c r="D221" i="4"/>
  <c r="G220" i="4"/>
  <c r="F220" i="4"/>
  <c r="E220" i="4"/>
  <c r="D220" i="4"/>
  <c r="G219" i="4"/>
  <c r="F218" i="4"/>
  <c r="E218" i="4"/>
  <c r="D218" i="4"/>
  <c r="G218" i="4" s="1"/>
  <c r="F217" i="4"/>
  <c r="E217" i="4"/>
  <c r="D217" i="4"/>
  <c r="G217" i="4" s="1"/>
  <c r="G216" i="4"/>
  <c r="F215" i="4"/>
  <c r="F214" i="4" s="1"/>
  <c r="E215" i="4"/>
  <c r="D215" i="4"/>
  <c r="E214" i="4"/>
  <c r="G210" i="4"/>
  <c r="G209" i="4"/>
  <c r="F209" i="4"/>
  <c r="E209" i="4"/>
  <c r="D209" i="4"/>
  <c r="G208" i="4"/>
  <c r="F208" i="4"/>
  <c r="E208" i="4"/>
  <c r="E204" i="4" s="1"/>
  <c r="E203" i="4" s="1"/>
  <c r="E202" i="4" s="1"/>
  <c r="D208" i="4"/>
  <c r="G207" i="4"/>
  <c r="F206" i="4"/>
  <c r="E206" i="4"/>
  <c r="D206" i="4"/>
  <c r="F205" i="4"/>
  <c r="F204" i="4" s="1"/>
  <c r="F203" i="4" s="1"/>
  <c r="F202" i="4" s="1"/>
  <c r="F201" i="4" s="1"/>
  <c r="E205" i="4"/>
  <c r="G200" i="4"/>
  <c r="F199" i="4"/>
  <c r="E199" i="4"/>
  <c r="G199" i="4" s="1"/>
  <c r="D199" i="4"/>
  <c r="G198" i="4"/>
  <c r="F197" i="4"/>
  <c r="E197" i="4"/>
  <c r="E196" i="4" s="1"/>
  <c r="E195" i="4" s="1"/>
  <c r="D197" i="4"/>
  <c r="F196" i="4"/>
  <c r="F195" i="4" s="1"/>
  <c r="D196" i="4"/>
  <c r="G194" i="4"/>
  <c r="F193" i="4"/>
  <c r="E193" i="4"/>
  <c r="G193" i="4" s="1"/>
  <c r="D193" i="4"/>
  <c r="G192" i="4"/>
  <c r="G191" i="4"/>
  <c r="F191" i="4"/>
  <c r="E191" i="4"/>
  <c r="D191" i="4"/>
  <c r="G190" i="4"/>
  <c r="F189" i="4"/>
  <c r="E189" i="4"/>
  <c r="D189" i="4"/>
  <c r="E188" i="4"/>
  <c r="G187" i="4"/>
  <c r="F186" i="4"/>
  <c r="E186" i="4"/>
  <c r="D186" i="4"/>
  <c r="G185" i="4"/>
  <c r="F184" i="4"/>
  <c r="E184" i="4"/>
  <c r="D184" i="4"/>
  <c r="G183" i="4"/>
  <c r="G182" i="4"/>
  <c r="F182" i="4"/>
  <c r="E182" i="4"/>
  <c r="D182" i="4"/>
  <c r="G181" i="4"/>
  <c r="F180" i="4"/>
  <c r="E180" i="4"/>
  <c r="D180" i="4"/>
  <c r="G179" i="4"/>
  <c r="G178" i="4"/>
  <c r="F177" i="4"/>
  <c r="G177" i="4" s="1"/>
  <c r="E177" i="4"/>
  <c r="D177" i="4"/>
  <c r="G175" i="4"/>
  <c r="F174" i="4"/>
  <c r="E174" i="4"/>
  <c r="D174" i="4"/>
  <c r="G173" i="4"/>
  <c r="G172" i="4"/>
  <c r="F172" i="4"/>
  <c r="E172" i="4"/>
  <c r="D172" i="4"/>
  <c r="G171" i="4"/>
  <c r="F170" i="4"/>
  <c r="E170" i="4"/>
  <c r="D170" i="4"/>
  <c r="G169" i="4"/>
  <c r="G168" i="4"/>
  <c r="G167" i="4"/>
  <c r="F166" i="4"/>
  <c r="E166" i="4"/>
  <c r="D166" i="4"/>
  <c r="E165" i="4"/>
  <c r="G164" i="4"/>
  <c r="F163" i="4"/>
  <c r="E163" i="4"/>
  <c r="E162" i="4" s="1"/>
  <c r="D163" i="4"/>
  <c r="F162" i="4"/>
  <c r="D162" i="4"/>
  <c r="G158" i="4"/>
  <c r="G157" i="4"/>
  <c r="G156" i="4"/>
  <c r="G155" i="4"/>
  <c r="F154" i="4"/>
  <c r="F153" i="4" s="1"/>
  <c r="E154" i="4"/>
  <c r="D154" i="4"/>
  <c r="E153" i="4"/>
  <c r="E152" i="4" s="1"/>
  <c r="F152" i="4"/>
  <c r="G151" i="4"/>
  <c r="G150" i="4"/>
  <c r="F150" i="4"/>
  <c r="E150" i="4"/>
  <c r="D150" i="4"/>
  <c r="G149" i="4"/>
  <c r="G148" i="4"/>
  <c r="G147" i="4"/>
  <c r="F146" i="4"/>
  <c r="E146" i="4"/>
  <c r="E143" i="4" s="1"/>
  <c r="D146" i="4"/>
  <c r="G145" i="4"/>
  <c r="F144" i="4"/>
  <c r="G144" i="4" s="1"/>
  <c r="E144" i="4"/>
  <c r="D144" i="4"/>
  <c r="F143" i="4"/>
  <c r="G142" i="4"/>
  <c r="F141" i="4"/>
  <c r="F119" i="4" s="1"/>
  <c r="E141" i="4"/>
  <c r="D141" i="4"/>
  <c r="G140" i="4"/>
  <c r="G139" i="4"/>
  <c r="F139" i="4"/>
  <c r="E139" i="4"/>
  <c r="D139" i="4"/>
  <c r="G138" i="4"/>
  <c r="G137" i="4"/>
  <c r="F136" i="4"/>
  <c r="E136" i="4"/>
  <c r="G136" i="4" s="1"/>
  <c r="D136" i="4"/>
  <c r="G135" i="4"/>
  <c r="F134" i="4"/>
  <c r="E134" i="4"/>
  <c r="D134" i="4"/>
  <c r="G134" i="4" s="1"/>
  <c r="G133" i="4"/>
  <c r="G132" i="4"/>
  <c r="G131" i="4"/>
  <c r="G130" i="4"/>
  <c r="F129" i="4"/>
  <c r="E129" i="4"/>
  <c r="D129" i="4"/>
  <c r="G128" i="4"/>
  <c r="F127" i="4"/>
  <c r="E127" i="4"/>
  <c r="G127" i="4" s="1"/>
  <c r="D127" i="4"/>
  <c r="G126" i="4"/>
  <c r="G125" i="4"/>
  <c r="G124" i="4"/>
  <c r="F124" i="4"/>
  <c r="E124" i="4"/>
  <c r="D124" i="4"/>
  <c r="G123" i="4"/>
  <c r="G122" i="4"/>
  <c r="G121" i="4"/>
  <c r="F120" i="4"/>
  <c r="E120" i="4"/>
  <c r="D120" i="4"/>
  <c r="G118" i="4"/>
  <c r="G117" i="4"/>
  <c r="F117" i="4"/>
  <c r="F108" i="4" s="1"/>
  <c r="E117" i="4"/>
  <c r="D117" i="4"/>
  <c r="G116" i="4"/>
  <c r="G115" i="4"/>
  <c r="F114" i="4"/>
  <c r="E114" i="4"/>
  <c r="G114" i="4" s="1"/>
  <c r="D114" i="4"/>
  <c r="G113" i="4"/>
  <c r="G112" i="4"/>
  <c r="G111" i="4"/>
  <c r="G110" i="4"/>
  <c r="F109" i="4"/>
  <c r="E109" i="4"/>
  <c r="D109" i="4"/>
  <c r="D108" i="4"/>
  <c r="G107" i="4"/>
  <c r="F106" i="4"/>
  <c r="E106" i="4"/>
  <c r="D106" i="4"/>
  <c r="G106" i="4" s="1"/>
  <c r="G105" i="4"/>
  <c r="G104" i="4"/>
  <c r="F103" i="4"/>
  <c r="E103" i="4"/>
  <c r="D103" i="4"/>
  <c r="G103" i="4" s="1"/>
  <c r="G102" i="4"/>
  <c r="F101" i="4"/>
  <c r="E101" i="4"/>
  <c r="D101" i="4"/>
  <c r="G100" i="4"/>
  <c r="G99" i="4"/>
  <c r="G98" i="4"/>
  <c r="F97" i="4"/>
  <c r="E97" i="4"/>
  <c r="D97" i="4"/>
  <c r="F96" i="4"/>
  <c r="F95" i="4" s="1"/>
  <c r="F94" i="4" s="1"/>
  <c r="F93" i="4" s="1"/>
  <c r="G91" i="4"/>
  <c r="F90" i="4"/>
  <c r="E90" i="4"/>
  <c r="D90" i="4"/>
  <c r="G89" i="4"/>
  <c r="G88" i="4"/>
  <c r="F87" i="4"/>
  <c r="E87" i="4"/>
  <c r="D87" i="4"/>
  <c r="F86" i="4"/>
  <c r="E86" i="4"/>
  <c r="G85" i="4"/>
  <c r="G84" i="4"/>
  <c r="G83" i="4"/>
  <c r="G82" i="4"/>
  <c r="F81" i="4"/>
  <c r="E81" i="4"/>
  <c r="D81" i="4"/>
  <c r="F80" i="4"/>
  <c r="E80" i="4"/>
  <c r="G80" i="4" s="1"/>
  <c r="D80" i="4"/>
  <c r="G79" i="4"/>
  <c r="F78" i="4"/>
  <c r="F75" i="4" s="1"/>
  <c r="E78" i="4"/>
  <c r="D78" i="4"/>
  <c r="G77" i="4"/>
  <c r="G76" i="4"/>
  <c r="F76" i="4"/>
  <c r="E76" i="4"/>
  <c r="E75" i="4" s="1"/>
  <c r="D76" i="4"/>
  <c r="D75" i="4"/>
  <c r="G61" i="4"/>
  <c r="F60" i="4"/>
  <c r="E60" i="4"/>
  <c r="D60" i="4"/>
  <c r="F59" i="4"/>
  <c r="E59" i="4"/>
  <c r="F58" i="4"/>
  <c r="F57" i="4" s="1"/>
  <c r="F56" i="4" s="1"/>
  <c r="E58" i="4"/>
  <c r="E57" i="4"/>
  <c r="E56" i="4"/>
  <c r="G55" i="4"/>
  <c r="G54" i="4"/>
  <c r="F53" i="4"/>
  <c r="E53" i="4"/>
  <c r="D53" i="4"/>
  <c r="G53" i="4" s="1"/>
  <c r="F52" i="4"/>
  <c r="E52" i="4"/>
  <c r="F51" i="4"/>
  <c r="E51" i="4"/>
  <c r="F50" i="4"/>
  <c r="F49" i="4" s="1"/>
  <c r="E50" i="4"/>
  <c r="E49" i="4"/>
  <c r="G48" i="4"/>
  <c r="F47" i="4"/>
  <c r="F43" i="4" s="1"/>
  <c r="E47" i="4"/>
  <c r="D47" i="4"/>
  <c r="G46" i="4"/>
  <c r="G45" i="4"/>
  <c r="G44" i="4"/>
  <c r="F44" i="4"/>
  <c r="E44" i="4"/>
  <c r="D44" i="4"/>
  <c r="D43" i="4"/>
  <c r="G42" i="4"/>
  <c r="G41" i="4" s="1"/>
  <c r="F41" i="4"/>
  <c r="E41" i="4"/>
  <c r="D41" i="4"/>
  <c r="F40" i="4"/>
  <c r="F39" i="4" s="1"/>
  <c r="F38" i="4" s="1"/>
  <c r="D40" i="4"/>
  <c r="D39" i="4" s="1"/>
  <c r="D38" i="4"/>
  <c r="G37" i="4"/>
  <c r="G36" i="4"/>
  <c r="G35" i="4"/>
  <c r="G34" i="4"/>
  <c r="G33" i="4"/>
  <c r="G32" i="4"/>
  <c r="F31" i="4"/>
  <c r="F30" i="4" s="1"/>
  <c r="F29" i="4" s="1"/>
  <c r="E31" i="4"/>
  <c r="D31" i="4"/>
  <c r="E30" i="4"/>
  <c r="D30" i="4"/>
  <c r="G30" i="4" s="1"/>
  <c r="E29" i="4"/>
  <c r="D29" i="4"/>
  <c r="G29" i="4" s="1"/>
  <c r="G28" i="4"/>
  <c r="G27" i="4"/>
  <c r="G26" i="4"/>
  <c r="G25" i="4"/>
  <c r="F25" i="4"/>
  <c r="E25" i="4"/>
  <c r="D25" i="4"/>
  <c r="G24" i="4"/>
  <c r="F24" i="4"/>
  <c r="E24" i="4"/>
  <c r="D24" i="4"/>
  <c r="G23" i="4"/>
  <c r="F23" i="4"/>
  <c r="E23" i="4"/>
  <c r="E18" i="4" s="1"/>
  <c r="E17" i="4" s="1"/>
  <c r="D23" i="4"/>
  <c r="G22" i="4"/>
  <c r="F21" i="4"/>
  <c r="E21" i="4"/>
  <c r="D21" i="4"/>
  <c r="F20" i="4"/>
  <c r="F19" i="4" s="1"/>
  <c r="F18" i="4" s="1"/>
  <c r="F17" i="4" s="1"/>
  <c r="F10" i="4" s="1"/>
  <c r="F9" i="4" s="1"/>
  <c r="F8" i="4" s="1"/>
  <c r="E20" i="4"/>
  <c r="D20" i="4"/>
  <c r="E19" i="4"/>
  <c r="D19" i="4"/>
  <c r="G16" i="4"/>
  <c r="F15" i="4"/>
  <c r="E15" i="4"/>
  <c r="G15" i="4" s="1"/>
  <c r="D15" i="4"/>
  <c r="F14" i="4"/>
  <c r="E14" i="4"/>
  <c r="G14" i="4" s="1"/>
  <c r="D14" i="4"/>
  <c r="F13" i="4"/>
  <c r="D13" i="4"/>
  <c r="F12" i="4"/>
  <c r="D12" i="4"/>
  <c r="F11" i="4"/>
  <c r="D11" i="4"/>
  <c r="E461" i="1"/>
  <c r="E459" i="1"/>
  <c r="H454" i="1"/>
  <c r="F453" i="1"/>
  <c r="D453" i="1"/>
  <c r="G439" i="1"/>
  <c r="G438" i="1"/>
  <c r="F438" i="1"/>
  <c r="E438" i="1"/>
  <c r="D438" i="1"/>
  <c r="G437" i="1"/>
  <c r="F437" i="1"/>
  <c r="E437" i="1"/>
  <c r="E433" i="1" s="1"/>
  <c r="E432" i="1" s="1"/>
  <c r="E431" i="1" s="1"/>
  <c r="D437" i="1"/>
  <c r="G436" i="1"/>
  <c r="F435" i="1"/>
  <c r="E435" i="1"/>
  <c r="D435" i="1"/>
  <c r="F434" i="1"/>
  <c r="E434" i="1"/>
  <c r="F433" i="1"/>
  <c r="F432" i="1" s="1"/>
  <c r="F431" i="1" s="1"/>
  <c r="G430" i="1"/>
  <c r="F429" i="1"/>
  <c r="E429" i="1"/>
  <c r="G429" i="1" s="1"/>
  <c r="D429" i="1"/>
  <c r="F428" i="1"/>
  <c r="D428" i="1"/>
  <c r="F427" i="1"/>
  <c r="D427" i="1"/>
  <c r="F426" i="1"/>
  <c r="D426" i="1"/>
  <c r="F425" i="1"/>
  <c r="D425" i="1"/>
  <c r="G423" i="1"/>
  <c r="F422" i="1"/>
  <c r="E422" i="1"/>
  <c r="D422" i="1"/>
  <c r="F421" i="1"/>
  <c r="E421" i="1"/>
  <c r="F420" i="1"/>
  <c r="E420" i="1"/>
  <c r="G419" i="1"/>
  <c r="G418" i="1"/>
  <c r="F418" i="1"/>
  <c r="E418" i="1"/>
  <c r="D418" i="1"/>
  <c r="G417" i="1"/>
  <c r="G415" i="1" s="1"/>
  <c r="G414" i="1" s="1"/>
  <c r="G416" i="1"/>
  <c r="F415" i="1"/>
  <c r="E415" i="1"/>
  <c r="D415" i="1"/>
  <c r="F414" i="1"/>
  <c r="E414" i="1"/>
  <c r="E410" i="1" s="1"/>
  <c r="E409" i="1" s="1"/>
  <c r="E408" i="1" s="1"/>
  <c r="D414" i="1"/>
  <c r="G413" i="1"/>
  <c r="F412" i="1"/>
  <c r="E412" i="1"/>
  <c r="D412" i="1"/>
  <c r="G412" i="1" s="1"/>
  <c r="F411" i="1"/>
  <c r="E411" i="1"/>
  <c r="D411" i="1"/>
  <c r="F410" i="1"/>
  <c r="G407" i="1"/>
  <c r="G406" i="1"/>
  <c r="F406" i="1"/>
  <c r="E406" i="1"/>
  <c r="D406" i="1"/>
  <c r="G405" i="1"/>
  <c r="F405" i="1"/>
  <c r="F401" i="1" s="1"/>
  <c r="E405" i="1"/>
  <c r="D405" i="1"/>
  <c r="G404" i="1"/>
  <c r="G403" i="1"/>
  <c r="F402" i="1"/>
  <c r="E402" i="1"/>
  <c r="D402" i="1"/>
  <c r="D401" i="1"/>
  <c r="G400" i="1"/>
  <c r="F399" i="1"/>
  <c r="F398" i="1" s="1"/>
  <c r="E399" i="1"/>
  <c r="D399" i="1"/>
  <c r="E398" i="1"/>
  <c r="G397" i="1"/>
  <c r="K396" i="1"/>
  <c r="G396" i="1"/>
  <c r="F395" i="1"/>
  <c r="F392" i="1" s="1"/>
  <c r="E395" i="1"/>
  <c r="D395" i="1"/>
  <c r="M394" i="1"/>
  <c r="G394" i="1"/>
  <c r="G393" i="1"/>
  <c r="F393" i="1"/>
  <c r="E393" i="1"/>
  <c r="D393" i="1"/>
  <c r="D392" i="1"/>
  <c r="G391" i="1"/>
  <c r="F390" i="1"/>
  <c r="F389" i="1" s="1"/>
  <c r="F388" i="1" s="1"/>
  <c r="F387" i="1" s="1"/>
  <c r="F386" i="1" s="1"/>
  <c r="F385" i="1" s="1"/>
  <c r="E390" i="1"/>
  <c r="D390" i="1"/>
  <c r="E389" i="1"/>
  <c r="D389" i="1"/>
  <c r="G384" i="1"/>
  <c r="G383" i="1"/>
  <c r="F383" i="1"/>
  <c r="E383" i="1"/>
  <c r="E380" i="1" s="1"/>
  <c r="D383" i="1"/>
  <c r="G382" i="1"/>
  <c r="F381" i="1"/>
  <c r="F380" i="1" s="1"/>
  <c r="F376" i="1" s="1"/>
  <c r="F375" i="1" s="1"/>
  <c r="F374" i="1" s="1"/>
  <c r="F373" i="1" s="1"/>
  <c r="E381" i="1"/>
  <c r="D381" i="1"/>
  <c r="D380" i="1"/>
  <c r="G379" i="1"/>
  <c r="F378" i="1"/>
  <c r="E378" i="1"/>
  <c r="G378" i="1" s="1"/>
  <c r="D378" i="1"/>
  <c r="F377" i="1"/>
  <c r="E377" i="1"/>
  <c r="G377" i="1" s="1"/>
  <c r="D377" i="1"/>
  <c r="E376" i="1"/>
  <c r="E375" i="1" s="1"/>
  <c r="E374" i="1" s="1"/>
  <c r="E373" i="1" s="1"/>
  <c r="G372" i="1"/>
  <c r="F371" i="1"/>
  <c r="F370" i="1" s="1"/>
  <c r="E371" i="1"/>
  <c r="D371" i="1"/>
  <c r="E370" i="1"/>
  <c r="D370" i="1"/>
  <c r="G370" i="1" s="1"/>
  <c r="G369" i="1"/>
  <c r="F368" i="1"/>
  <c r="E368" i="1"/>
  <c r="G368" i="1" s="1"/>
  <c r="D368" i="1"/>
  <c r="F367" i="1"/>
  <c r="D367" i="1"/>
  <c r="G366" i="1"/>
  <c r="F365" i="1"/>
  <c r="F358" i="1" s="1"/>
  <c r="F354" i="1" s="1"/>
  <c r="F353" i="1" s="1"/>
  <c r="F352" i="1" s="1"/>
  <c r="F351" i="1" s="1"/>
  <c r="E365" i="1"/>
  <c r="D365" i="1"/>
  <c r="G364" i="1"/>
  <c r="G363" i="1"/>
  <c r="G362" i="1"/>
  <c r="F361" i="1"/>
  <c r="E361" i="1"/>
  <c r="D361" i="1"/>
  <c r="G360" i="1"/>
  <c r="F359" i="1"/>
  <c r="E359" i="1"/>
  <c r="D359" i="1"/>
  <c r="G357" i="1"/>
  <c r="G356" i="1"/>
  <c r="F356" i="1"/>
  <c r="E356" i="1"/>
  <c r="D356" i="1"/>
  <c r="G355" i="1"/>
  <c r="F355" i="1"/>
  <c r="E355" i="1"/>
  <c r="D355" i="1"/>
  <c r="G350" i="1"/>
  <c r="F349" i="1"/>
  <c r="E349" i="1"/>
  <c r="D349" i="1"/>
  <c r="F348" i="1"/>
  <c r="F347" i="1" s="1"/>
  <c r="E348" i="1"/>
  <c r="E347" i="1"/>
  <c r="G346" i="1"/>
  <c r="G345" i="1"/>
  <c r="F345" i="1"/>
  <c r="E345" i="1"/>
  <c r="E342" i="1" s="1"/>
  <c r="D345" i="1"/>
  <c r="G344" i="1"/>
  <c r="F343" i="1"/>
  <c r="F342" i="1" s="1"/>
  <c r="E343" i="1"/>
  <c r="D343" i="1"/>
  <c r="D342" i="1"/>
  <c r="G341" i="1"/>
  <c r="F340" i="1"/>
  <c r="E340" i="1"/>
  <c r="G340" i="1" s="1"/>
  <c r="D340" i="1"/>
  <c r="G339" i="1"/>
  <c r="F338" i="1"/>
  <c r="F335" i="1" s="1"/>
  <c r="E338" i="1"/>
  <c r="D338" i="1"/>
  <c r="G337" i="1"/>
  <c r="G336" i="1"/>
  <c r="F336" i="1"/>
  <c r="E336" i="1"/>
  <c r="E335" i="1" s="1"/>
  <c r="E334" i="1" s="1"/>
  <c r="E333" i="1" s="1"/>
  <c r="E332" i="1" s="1"/>
  <c r="D336" i="1"/>
  <c r="G331" i="1"/>
  <c r="F330" i="1"/>
  <c r="E330" i="1"/>
  <c r="D330" i="1"/>
  <c r="F329" i="1"/>
  <c r="E329" i="1"/>
  <c r="D329" i="1"/>
  <c r="G329" i="1" s="1"/>
  <c r="G328" i="1"/>
  <c r="F327" i="1"/>
  <c r="E327" i="1"/>
  <c r="E326" i="1" s="1"/>
  <c r="D327" i="1"/>
  <c r="F326" i="1"/>
  <c r="D326" i="1"/>
  <c r="G325" i="1"/>
  <c r="F324" i="1"/>
  <c r="E324" i="1"/>
  <c r="D324" i="1"/>
  <c r="G323" i="1"/>
  <c r="G322" i="1"/>
  <c r="F321" i="1"/>
  <c r="F318" i="1" s="1"/>
  <c r="F317" i="1" s="1"/>
  <c r="F316" i="1" s="1"/>
  <c r="F315" i="1" s="1"/>
  <c r="E321" i="1"/>
  <c r="D321" i="1"/>
  <c r="G320" i="1"/>
  <c r="G319" i="1"/>
  <c r="F319" i="1"/>
  <c r="E319" i="1"/>
  <c r="E318" i="1" s="1"/>
  <c r="D319" i="1"/>
  <c r="G313" i="1"/>
  <c r="F312" i="1"/>
  <c r="F311" i="1" s="1"/>
  <c r="F301" i="1" s="1"/>
  <c r="F300" i="1" s="1"/>
  <c r="F299" i="1" s="1"/>
  <c r="E312" i="1"/>
  <c r="D312" i="1"/>
  <c r="E311" i="1"/>
  <c r="D311" i="1"/>
  <c r="G310" i="1"/>
  <c r="G309" i="1"/>
  <c r="F309" i="1"/>
  <c r="E309" i="1"/>
  <c r="D309" i="1"/>
  <c r="G308" i="1"/>
  <c r="F308" i="1"/>
  <c r="E308" i="1"/>
  <c r="D308" i="1"/>
  <c r="G307" i="1"/>
  <c r="F306" i="1"/>
  <c r="E306" i="1"/>
  <c r="D306" i="1"/>
  <c r="G305" i="1"/>
  <c r="G304" i="1"/>
  <c r="F304" i="1"/>
  <c r="E304" i="1"/>
  <c r="D304" i="1"/>
  <c r="G303" i="1"/>
  <c r="F302" i="1"/>
  <c r="E302" i="1"/>
  <c r="D302" i="1"/>
  <c r="G302" i="1" s="1"/>
  <c r="G298" i="1"/>
  <c r="F297" i="1"/>
  <c r="E297" i="1"/>
  <c r="G297" i="1" s="1"/>
  <c r="D297" i="1"/>
  <c r="F296" i="1"/>
  <c r="E296" i="1"/>
  <c r="E295" i="1" s="1"/>
  <c r="D296" i="1"/>
  <c r="F295" i="1"/>
  <c r="D295" i="1"/>
  <c r="F294" i="1"/>
  <c r="D294" i="1"/>
  <c r="F293" i="1"/>
  <c r="D293" i="1"/>
  <c r="G292" i="1"/>
  <c r="F291" i="1"/>
  <c r="E291" i="1"/>
  <c r="D291" i="1"/>
  <c r="F290" i="1"/>
  <c r="E290" i="1"/>
  <c r="D290" i="1"/>
  <c r="G290" i="1" s="1"/>
  <c r="G289" i="1"/>
  <c r="F288" i="1"/>
  <c r="E288" i="1"/>
  <c r="G288" i="1" s="1"/>
  <c r="D288" i="1"/>
  <c r="F287" i="1"/>
  <c r="E287" i="1"/>
  <c r="G287" i="1" s="1"/>
  <c r="D287" i="1"/>
  <c r="G286" i="1"/>
  <c r="F285" i="1"/>
  <c r="F282" i="1" s="1"/>
  <c r="E285" i="1"/>
  <c r="D285" i="1"/>
  <c r="G284" i="1"/>
  <c r="G283" i="1"/>
  <c r="F283" i="1"/>
  <c r="E283" i="1"/>
  <c r="D283" i="1"/>
  <c r="E282" i="1"/>
  <c r="E281" i="1" s="1"/>
  <c r="E280" i="1" s="1"/>
  <c r="E279" i="1" s="1"/>
  <c r="G277" i="1"/>
  <c r="G276" i="1"/>
  <c r="G275" i="1"/>
  <c r="F275" i="1"/>
  <c r="E275" i="1"/>
  <c r="E272" i="1" s="1"/>
  <c r="E462" i="1" s="1"/>
  <c r="D275" i="1"/>
  <c r="G274" i="1"/>
  <c r="F273" i="1"/>
  <c r="F272" i="1" s="1"/>
  <c r="F462" i="1" s="1"/>
  <c r="E273" i="1"/>
  <c r="D273" i="1"/>
  <c r="G273" i="1" s="1"/>
  <c r="G272" i="1" s="1"/>
  <c r="G462" i="1" s="1"/>
  <c r="G271" i="1"/>
  <c r="G270" i="1"/>
  <c r="F270" i="1"/>
  <c r="E270" i="1"/>
  <c r="D270" i="1"/>
  <c r="G269" i="1"/>
  <c r="F269" i="1"/>
  <c r="E269" i="1"/>
  <c r="D269" i="1"/>
  <c r="G268" i="1"/>
  <c r="F267" i="1"/>
  <c r="E267" i="1"/>
  <c r="D267" i="1"/>
  <c r="F266" i="1"/>
  <c r="E266" i="1"/>
  <c r="D266" i="1"/>
  <c r="G265" i="1"/>
  <c r="G264" i="1"/>
  <c r="F264" i="1"/>
  <c r="E264" i="1"/>
  <c r="E261" i="1" s="1"/>
  <c r="D264" i="1"/>
  <c r="G263" i="1"/>
  <c r="F262" i="1"/>
  <c r="E262" i="1"/>
  <c r="D262" i="1"/>
  <c r="F261" i="1"/>
  <c r="F257" i="1" s="1"/>
  <c r="F256" i="1" s="1"/>
  <c r="F255" i="1" s="1"/>
  <c r="D261" i="1"/>
  <c r="G260" i="1"/>
  <c r="F259" i="1"/>
  <c r="E259" i="1"/>
  <c r="G259" i="1" s="1"/>
  <c r="D259" i="1"/>
  <c r="F258" i="1"/>
  <c r="D258" i="1"/>
  <c r="G253" i="1"/>
  <c r="F252" i="1"/>
  <c r="F251" i="1" s="1"/>
  <c r="F459" i="1" s="1"/>
  <c r="E252" i="1"/>
  <c r="D252" i="1"/>
  <c r="E251" i="1"/>
  <c r="D251" i="1"/>
  <c r="G250" i="1"/>
  <c r="F249" i="1"/>
  <c r="E249" i="1"/>
  <c r="G249" i="1" s="1"/>
  <c r="D249" i="1"/>
  <c r="F248" i="1"/>
  <c r="E248" i="1"/>
  <c r="G248" i="1" s="1"/>
  <c r="D248" i="1"/>
  <c r="G247" i="1"/>
  <c r="G246" i="1"/>
  <c r="G245" i="1"/>
  <c r="F245" i="1"/>
  <c r="E245" i="1"/>
  <c r="D245" i="1"/>
  <c r="G244" i="1"/>
  <c r="F244" i="1"/>
  <c r="E244" i="1"/>
  <c r="D244" i="1"/>
  <c r="G243" i="1"/>
  <c r="F242" i="1"/>
  <c r="E242" i="1"/>
  <c r="D242" i="1"/>
  <c r="F241" i="1"/>
  <c r="F237" i="1" s="1"/>
  <c r="F236" i="1" s="1"/>
  <c r="F235" i="1" s="1"/>
  <c r="E241" i="1"/>
  <c r="G240" i="1"/>
  <c r="G239" i="1"/>
  <c r="F239" i="1"/>
  <c r="E239" i="1"/>
  <c r="D239" i="1"/>
  <c r="G238" i="1"/>
  <c r="F238" i="1"/>
  <c r="E238" i="1"/>
  <c r="D238" i="1"/>
  <c r="E237" i="1"/>
  <c r="E236" i="1" s="1"/>
  <c r="E235" i="1" s="1"/>
  <c r="E234" i="1" s="1"/>
  <c r="G233" i="1"/>
  <c r="G232" i="1" s="1"/>
  <c r="G231" i="1" s="1"/>
  <c r="F232" i="1"/>
  <c r="F231" i="1" s="1"/>
  <c r="E232" i="1"/>
  <c r="D232" i="1"/>
  <c r="D231" i="1" s="1"/>
  <c r="E231" i="1"/>
  <c r="G230" i="1"/>
  <c r="G229" i="1"/>
  <c r="F229" i="1"/>
  <c r="E229" i="1"/>
  <c r="E226" i="1" s="1"/>
  <c r="D229" i="1"/>
  <c r="G228" i="1"/>
  <c r="F227" i="1"/>
  <c r="E227" i="1"/>
  <c r="D227" i="1"/>
  <c r="F226" i="1"/>
  <c r="D226" i="1"/>
  <c r="G225" i="1"/>
  <c r="F224" i="1"/>
  <c r="E224" i="1"/>
  <c r="G224" i="1" s="1"/>
  <c r="D224" i="1"/>
  <c r="F223" i="1"/>
  <c r="E223" i="1"/>
  <c r="G223" i="1" s="1"/>
  <c r="D223" i="1"/>
  <c r="G222" i="1"/>
  <c r="F221" i="1"/>
  <c r="F220" i="1" s="1"/>
  <c r="F216" i="1" s="1"/>
  <c r="F215" i="1" s="1"/>
  <c r="F214" i="1" s="1"/>
  <c r="E221" i="1"/>
  <c r="D221" i="1"/>
  <c r="E220" i="1"/>
  <c r="D220" i="1"/>
  <c r="G219" i="1"/>
  <c r="F218" i="1"/>
  <c r="E218" i="1"/>
  <c r="G218" i="1" s="1"/>
  <c r="D218" i="1"/>
  <c r="F217" i="1"/>
  <c r="E217" i="1"/>
  <c r="G217" i="1" s="1"/>
  <c r="D217" i="1"/>
  <c r="E216" i="1"/>
  <c r="E215" i="1" s="1"/>
  <c r="E214" i="1" s="1"/>
  <c r="G213" i="1"/>
  <c r="F212" i="1"/>
  <c r="E212" i="1"/>
  <c r="D212" i="1"/>
  <c r="G212" i="1" s="1"/>
  <c r="F211" i="1"/>
  <c r="F207" i="1" s="1"/>
  <c r="F206" i="1" s="1"/>
  <c r="F205" i="1" s="1"/>
  <c r="E211" i="1"/>
  <c r="D211" i="1"/>
  <c r="G210" i="1"/>
  <c r="F209" i="1"/>
  <c r="E209" i="1"/>
  <c r="G209" i="1" s="1"/>
  <c r="D209" i="1"/>
  <c r="F208" i="1"/>
  <c r="E208" i="1"/>
  <c r="E207" i="1" s="1"/>
  <c r="E206" i="1" s="1"/>
  <c r="E205" i="1" s="1"/>
  <c r="D208" i="1"/>
  <c r="G203" i="1"/>
  <c r="F202" i="1"/>
  <c r="F199" i="1" s="1"/>
  <c r="F198" i="1" s="1"/>
  <c r="E202" i="1"/>
  <c r="D202" i="1"/>
  <c r="G201" i="1"/>
  <c r="F200" i="1"/>
  <c r="E200" i="1"/>
  <c r="G200" i="1" s="1"/>
  <c r="D200" i="1"/>
  <c r="E199" i="1"/>
  <c r="E198" i="1" s="1"/>
  <c r="G197" i="1"/>
  <c r="F196" i="1"/>
  <c r="E196" i="1"/>
  <c r="D196" i="1"/>
  <c r="G195" i="1"/>
  <c r="G194" i="1"/>
  <c r="F194" i="1"/>
  <c r="E194" i="1"/>
  <c r="E191" i="1" s="1"/>
  <c r="D194" i="1"/>
  <c r="G193" i="1"/>
  <c r="F192" i="1"/>
  <c r="E192" i="1"/>
  <c r="D192" i="1"/>
  <c r="F191" i="1"/>
  <c r="G190" i="1"/>
  <c r="F189" i="1"/>
  <c r="E189" i="1"/>
  <c r="G189" i="1" s="1"/>
  <c r="D189" i="1"/>
  <c r="G188" i="1"/>
  <c r="F187" i="1"/>
  <c r="E187" i="1"/>
  <c r="D187" i="1"/>
  <c r="G186" i="1"/>
  <c r="G185" i="1"/>
  <c r="F185" i="1"/>
  <c r="E185" i="1"/>
  <c r="D185" i="1"/>
  <c r="G184" i="1"/>
  <c r="F183" i="1"/>
  <c r="E183" i="1"/>
  <c r="D183" i="1"/>
  <c r="G182" i="1"/>
  <c r="G181" i="1"/>
  <c r="F180" i="1"/>
  <c r="E180" i="1"/>
  <c r="D180" i="1"/>
  <c r="G180" i="1" s="1"/>
  <c r="F179" i="1"/>
  <c r="G178" i="1"/>
  <c r="G177" i="1"/>
  <c r="F177" i="1"/>
  <c r="E177" i="1"/>
  <c r="D177" i="1"/>
  <c r="G176" i="1"/>
  <c r="F175" i="1"/>
  <c r="E175" i="1"/>
  <c r="D175" i="1"/>
  <c r="G174" i="1"/>
  <c r="G173" i="1"/>
  <c r="F173" i="1"/>
  <c r="E173" i="1"/>
  <c r="D173" i="1"/>
  <c r="G172" i="1"/>
  <c r="G171" i="1"/>
  <c r="G170" i="1"/>
  <c r="F169" i="1"/>
  <c r="E169" i="1"/>
  <c r="D169" i="1"/>
  <c r="D168" i="1"/>
  <c r="G167" i="1"/>
  <c r="G166" i="1"/>
  <c r="F166" i="1"/>
  <c r="E166" i="1"/>
  <c r="D166" i="1"/>
  <c r="G165" i="1"/>
  <c r="F165" i="1"/>
  <c r="E165" i="1"/>
  <c r="D165" i="1"/>
  <c r="G161" i="1"/>
  <c r="G160" i="1"/>
  <c r="G159" i="1"/>
  <c r="G158" i="1"/>
  <c r="G157" i="1"/>
  <c r="F157" i="1"/>
  <c r="E157" i="1"/>
  <c r="D157" i="1"/>
  <c r="G156" i="1"/>
  <c r="F156" i="1"/>
  <c r="E156" i="1"/>
  <c r="E155" i="1" s="1"/>
  <c r="G155" i="1" s="1"/>
  <c r="D156" i="1"/>
  <c r="F155" i="1"/>
  <c r="D155" i="1"/>
  <c r="G154" i="1"/>
  <c r="G153" i="1" s="1"/>
  <c r="F153" i="1"/>
  <c r="E153" i="1"/>
  <c r="D153" i="1"/>
  <c r="G152" i="1"/>
  <c r="G151" i="1"/>
  <c r="G150" i="1"/>
  <c r="F149" i="1"/>
  <c r="E149" i="1"/>
  <c r="D149" i="1"/>
  <c r="G148" i="1"/>
  <c r="F147" i="1"/>
  <c r="F146" i="1" s="1"/>
  <c r="E147" i="1"/>
  <c r="D147" i="1"/>
  <c r="D146" i="1"/>
  <c r="G145" i="1"/>
  <c r="G144" i="1"/>
  <c r="F144" i="1"/>
  <c r="E144" i="1"/>
  <c r="D144" i="1"/>
  <c r="G143" i="1"/>
  <c r="F142" i="1"/>
  <c r="E142" i="1"/>
  <c r="D142" i="1"/>
  <c r="G142" i="1" s="1"/>
  <c r="G141" i="1"/>
  <c r="G140" i="1"/>
  <c r="F139" i="1"/>
  <c r="E139" i="1"/>
  <c r="D139" i="1"/>
  <c r="G139" i="1" s="1"/>
  <c r="G138" i="1"/>
  <c r="F137" i="1"/>
  <c r="E137" i="1"/>
  <c r="G137" i="1" s="1"/>
  <c r="D137" i="1"/>
  <c r="G136" i="1"/>
  <c r="G135" i="1"/>
  <c r="G134" i="1"/>
  <c r="G133" i="1"/>
  <c r="F132" i="1"/>
  <c r="E132" i="1"/>
  <c r="G132" i="1" s="1"/>
  <c r="D132" i="1"/>
  <c r="G131" i="1"/>
  <c r="F130" i="1"/>
  <c r="E130" i="1"/>
  <c r="D130" i="1"/>
  <c r="G129" i="1"/>
  <c r="G128" i="1"/>
  <c r="F127" i="1"/>
  <c r="F122" i="1" s="1"/>
  <c r="E127" i="1"/>
  <c r="D127" i="1"/>
  <c r="G126" i="1"/>
  <c r="G125" i="1"/>
  <c r="G124" i="1"/>
  <c r="F123" i="1"/>
  <c r="E123" i="1"/>
  <c r="E122" i="1" s="1"/>
  <c r="D123" i="1"/>
  <c r="G121" i="1"/>
  <c r="F120" i="1"/>
  <c r="E120" i="1"/>
  <c r="D120" i="1"/>
  <c r="G120" i="1" s="1"/>
  <c r="G119" i="1"/>
  <c r="G118" i="1"/>
  <c r="F117" i="1"/>
  <c r="E117" i="1"/>
  <c r="D117" i="1"/>
  <c r="G117" i="1" s="1"/>
  <c r="G116" i="1"/>
  <c r="G115" i="1"/>
  <c r="G114" i="1"/>
  <c r="G113" i="1"/>
  <c r="F112" i="1"/>
  <c r="E112" i="1"/>
  <c r="D112" i="1"/>
  <c r="G112" i="1" s="1"/>
  <c r="F111" i="1"/>
  <c r="E111" i="1"/>
  <c r="G110" i="1"/>
  <c r="G109" i="1"/>
  <c r="F109" i="1"/>
  <c r="E109" i="1"/>
  <c r="D109" i="1"/>
  <c r="G108" i="1"/>
  <c r="G107" i="1"/>
  <c r="F106" i="1"/>
  <c r="E106" i="1"/>
  <c r="G106" i="1" s="1"/>
  <c r="D106" i="1"/>
  <c r="G105" i="1"/>
  <c r="F104" i="1"/>
  <c r="F99" i="1" s="1"/>
  <c r="E104" i="1"/>
  <c r="D104" i="1"/>
  <c r="G103" i="1"/>
  <c r="G102" i="1"/>
  <c r="G101" i="1"/>
  <c r="F100" i="1"/>
  <c r="E100" i="1"/>
  <c r="G100" i="1" s="1"/>
  <c r="D100" i="1"/>
  <c r="G94" i="1"/>
  <c r="F93" i="1"/>
  <c r="E93" i="1"/>
  <c r="E89" i="1" s="1"/>
  <c r="D93" i="1"/>
  <c r="G92" i="1"/>
  <c r="G91" i="1"/>
  <c r="F90" i="1"/>
  <c r="E90" i="1"/>
  <c r="D90" i="1"/>
  <c r="G90" i="1" s="1"/>
  <c r="F89" i="1"/>
  <c r="G88" i="1"/>
  <c r="G87" i="1"/>
  <c r="G86" i="1"/>
  <c r="G85" i="1"/>
  <c r="F84" i="1"/>
  <c r="F83" i="1" s="1"/>
  <c r="E84" i="1"/>
  <c r="D84" i="1"/>
  <c r="G84" i="1" s="1"/>
  <c r="E83" i="1"/>
  <c r="G82" i="1"/>
  <c r="F81" i="1"/>
  <c r="E81" i="1"/>
  <c r="E78" i="1" s="1"/>
  <c r="E77" i="1" s="1"/>
  <c r="E76" i="1" s="1"/>
  <c r="E75" i="1" s="1"/>
  <c r="E74" i="1" s="1"/>
  <c r="D81" i="1"/>
  <c r="G80" i="1"/>
  <c r="G79" i="1" s="1"/>
  <c r="F79" i="1"/>
  <c r="F78" i="1" s="1"/>
  <c r="F77" i="1" s="1"/>
  <c r="F76" i="1" s="1"/>
  <c r="F75" i="1" s="1"/>
  <c r="E79" i="1"/>
  <c r="D79" i="1"/>
  <c r="D78" i="1" s="1"/>
  <c r="G64" i="1"/>
  <c r="G63" i="1"/>
  <c r="G453" i="1" s="1"/>
  <c r="F63" i="1"/>
  <c r="E63" i="1"/>
  <c r="E453" i="1" s="1"/>
  <c r="D63" i="1"/>
  <c r="G62" i="1"/>
  <c r="F61" i="1"/>
  <c r="E61" i="1"/>
  <c r="D61" i="1"/>
  <c r="G61" i="1" s="1"/>
  <c r="F60" i="1"/>
  <c r="F59" i="1" s="1"/>
  <c r="F58" i="1" s="1"/>
  <c r="F57" i="1" s="1"/>
  <c r="F452" i="1" s="1"/>
  <c r="E60" i="1"/>
  <c r="D60" i="1"/>
  <c r="E59" i="1"/>
  <c r="E58" i="1"/>
  <c r="E57" i="1"/>
  <c r="E452" i="1" s="1"/>
  <c r="G56" i="1"/>
  <c r="G55" i="1"/>
  <c r="F54" i="1"/>
  <c r="F53" i="1" s="1"/>
  <c r="F52" i="1" s="1"/>
  <c r="F51" i="1" s="1"/>
  <c r="F50" i="1" s="1"/>
  <c r="F450" i="1" s="1"/>
  <c r="E54" i="1"/>
  <c r="D54" i="1"/>
  <c r="G54" i="1" s="1"/>
  <c r="E53" i="1"/>
  <c r="E52" i="1"/>
  <c r="E51" i="1"/>
  <c r="E50" i="1"/>
  <c r="E450" i="1" s="1"/>
  <c r="G49" i="1"/>
  <c r="F48" i="1"/>
  <c r="F44" i="1" s="1"/>
  <c r="F40" i="1" s="1"/>
  <c r="F39" i="1" s="1"/>
  <c r="F38" i="1" s="1"/>
  <c r="F451" i="1" s="1"/>
  <c r="E48" i="1"/>
  <c r="G48" i="1" s="1"/>
  <c r="D48" i="1"/>
  <c r="G47" i="1"/>
  <c r="G46" i="1"/>
  <c r="G45" i="1"/>
  <c r="F45" i="1"/>
  <c r="E45" i="1"/>
  <c r="E44" i="1" s="1"/>
  <c r="D45" i="1"/>
  <c r="D44" i="1"/>
  <c r="D40" i="1" s="1"/>
  <c r="D39" i="1" s="1"/>
  <c r="D38" i="1" s="1"/>
  <c r="D451" i="1" s="1"/>
  <c r="G43" i="1"/>
  <c r="G41" i="1" s="1"/>
  <c r="G42" i="1"/>
  <c r="F41" i="1"/>
  <c r="E41" i="1"/>
  <c r="D41" i="1"/>
  <c r="G37" i="1"/>
  <c r="G36" i="1"/>
  <c r="G35" i="1"/>
  <c r="G34" i="1"/>
  <c r="G33" i="1"/>
  <c r="G32" i="1"/>
  <c r="F31" i="1"/>
  <c r="E31" i="1"/>
  <c r="G31" i="1" s="1"/>
  <c r="D31" i="1"/>
  <c r="F30" i="1"/>
  <c r="E30" i="1"/>
  <c r="G30" i="1" s="1"/>
  <c r="D30" i="1"/>
  <c r="F29" i="1"/>
  <c r="E29" i="1"/>
  <c r="G29" i="1" s="1"/>
  <c r="D29" i="1"/>
  <c r="G28" i="1"/>
  <c r="G27" i="1"/>
  <c r="G26" i="1"/>
  <c r="F25" i="1"/>
  <c r="F24" i="1" s="1"/>
  <c r="F23" i="1" s="1"/>
  <c r="F18" i="1" s="1"/>
  <c r="F17" i="1" s="1"/>
  <c r="F449" i="1" s="1"/>
  <c r="E25" i="1"/>
  <c r="D25" i="1"/>
  <c r="E24" i="1"/>
  <c r="E23" i="1"/>
  <c r="G22" i="1"/>
  <c r="F21" i="1"/>
  <c r="E21" i="1"/>
  <c r="G21" i="1" s="1"/>
  <c r="D21" i="1"/>
  <c r="F20" i="1"/>
  <c r="E20" i="1"/>
  <c r="G20" i="1" s="1"/>
  <c r="D20" i="1"/>
  <c r="F19" i="1"/>
  <c r="D19" i="1"/>
  <c r="G16" i="1"/>
  <c r="F15" i="1"/>
  <c r="E15" i="1"/>
  <c r="D15" i="1"/>
  <c r="F14" i="1"/>
  <c r="F13" i="1" s="1"/>
  <c r="F12" i="1" s="1"/>
  <c r="F11" i="1" s="1"/>
  <c r="E14" i="1"/>
  <c r="D14" i="1"/>
  <c r="G14" i="1" s="1"/>
  <c r="E13" i="1"/>
  <c r="E12" i="1"/>
  <c r="E11" i="1"/>
  <c r="E448" i="1" s="1"/>
  <c r="G78" i="1" l="1"/>
  <c r="D77" i="1"/>
  <c r="F74" i="1"/>
  <c r="E204" i="1"/>
  <c r="F448" i="1"/>
  <c r="F454" i="1" s="1"/>
  <c r="F10" i="1"/>
  <c r="F9" i="1" s="1"/>
  <c r="F8" i="1" s="1"/>
  <c r="E40" i="1"/>
  <c r="E39" i="1" s="1"/>
  <c r="E38" i="1" s="1"/>
  <c r="E451" i="1" s="1"/>
  <c r="G44" i="1"/>
  <c r="G40" i="1" s="1"/>
  <c r="G326" i="1"/>
  <c r="E317" i="1"/>
  <c r="E316" i="1" s="1"/>
  <c r="E315" i="1" s="1"/>
  <c r="E314" i="1" s="1"/>
  <c r="G295" i="1"/>
  <c r="E294" i="1"/>
  <c r="F460" i="1"/>
  <c r="F461" i="1"/>
  <c r="F424" i="1"/>
  <c r="E19" i="1"/>
  <c r="D459" i="1"/>
  <c r="G251" i="1"/>
  <c r="G459" i="1" s="1"/>
  <c r="F254" i="1"/>
  <c r="G380" i="1"/>
  <c r="D376" i="1"/>
  <c r="G411" i="1"/>
  <c r="G410" i="1" s="1"/>
  <c r="D410" i="1"/>
  <c r="D409" i="1" s="1"/>
  <c r="D408" i="1" s="1"/>
  <c r="G408" i="1" s="1"/>
  <c r="E96" i="4"/>
  <c r="G101" i="4"/>
  <c r="G184" i="4"/>
  <c r="F176" i="4"/>
  <c r="E315" i="4"/>
  <c r="E314" i="4" s="1"/>
  <c r="E313" i="4" s="1"/>
  <c r="E312" i="4" s="1"/>
  <c r="G318" i="4"/>
  <c r="G342" i="4"/>
  <c r="D339" i="4"/>
  <c r="G93" i="1"/>
  <c r="G123" i="1"/>
  <c r="F204" i="1"/>
  <c r="G252" i="1"/>
  <c r="G266" i="1"/>
  <c r="D272" i="1"/>
  <c r="D462" i="1" s="1"/>
  <c r="G296" i="1"/>
  <c r="G321" i="1"/>
  <c r="D318" i="1"/>
  <c r="G327" i="1"/>
  <c r="G342" i="1"/>
  <c r="G359" i="1"/>
  <c r="D358" i="1"/>
  <c r="G399" i="1"/>
  <c r="D398" i="1"/>
  <c r="E43" i="4"/>
  <c r="G47" i="4"/>
  <c r="D74" i="4"/>
  <c r="E108" i="4"/>
  <c r="G108" i="4" s="1"/>
  <c r="G109" i="4"/>
  <c r="G129" i="4"/>
  <c r="D119" i="4"/>
  <c r="G162" i="4"/>
  <c r="G242" i="4"/>
  <c r="D241" i="4"/>
  <c r="G279" i="4"/>
  <c r="E377" i="4"/>
  <c r="E373" i="4" s="1"/>
  <c r="E372" i="4" s="1"/>
  <c r="E371" i="4" s="1"/>
  <c r="E370" i="4" s="1"/>
  <c r="G378" i="4"/>
  <c r="E454" i="4"/>
  <c r="F445" i="5"/>
  <c r="F9" i="5"/>
  <c r="F8" i="5" s="1"/>
  <c r="F7" i="5" s="1"/>
  <c r="G43" i="5"/>
  <c r="G39" i="5" s="1"/>
  <c r="D39" i="5"/>
  <c r="D38" i="5" s="1"/>
  <c r="G272" i="5"/>
  <c r="E271" i="5"/>
  <c r="E458" i="5" s="1"/>
  <c r="G354" i="5"/>
  <c r="G407" i="5"/>
  <c r="G60" i="7"/>
  <c r="D59" i="7"/>
  <c r="G183" i="7"/>
  <c r="D179" i="7"/>
  <c r="G179" i="7" s="1"/>
  <c r="G208" i="7"/>
  <c r="D207" i="7"/>
  <c r="F334" i="1"/>
  <c r="F333" i="1" s="1"/>
  <c r="F332" i="1" s="1"/>
  <c r="G19" i="4"/>
  <c r="D18" i="4"/>
  <c r="G261" i="4"/>
  <c r="D258" i="4"/>
  <c r="G25" i="1"/>
  <c r="G60" i="1"/>
  <c r="E99" i="1"/>
  <c r="D111" i="1"/>
  <c r="G111" i="1" s="1"/>
  <c r="G127" i="1"/>
  <c r="D122" i="1"/>
  <c r="G122" i="1" s="1"/>
  <c r="G196" i="1"/>
  <c r="G208" i="1"/>
  <c r="F234" i="1"/>
  <c r="G15" i="1"/>
  <c r="D24" i="1"/>
  <c r="D59" i="1"/>
  <c r="G81" i="1"/>
  <c r="D89" i="1"/>
  <c r="G89" i="1" s="1"/>
  <c r="D99" i="1"/>
  <c r="G104" i="1"/>
  <c r="G147" i="1"/>
  <c r="G169" i="1"/>
  <c r="D179" i="1"/>
  <c r="E179" i="1"/>
  <c r="G187" i="1"/>
  <c r="D191" i="1"/>
  <c r="G191" i="1" s="1"/>
  <c r="G227" i="1"/>
  <c r="G242" i="1"/>
  <c r="D241" i="1"/>
  <c r="G261" i="1"/>
  <c r="D257" i="1"/>
  <c r="D301" i="1"/>
  <c r="G311" i="1"/>
  <c r="E358" i="1"/>
  <c r="G361" i="1"/>
  <c r="E392" i="1"/>
  <c r="G395" i="1"/>
  <c r="F409" i="1"/>
  <c r="F408" i="1" s="1"/>
  <c r="E428" i="1"/>
  <c r="G435" i="1"/>
  <c r="D434" i="1"/>
  <c r="D52" i="4"/>
  <c r="G60" i="4"/>
  <c r="D59" i="4"/>
  <c r="G75" i="4"/>
  <c r="F74" i="4"/>
  <c r="F73" i="4" s="1"/>
  <c r="F72" i="4" s="1"/>
  <c r="E119" i="4"/>
  <c r="G301" i="4"/>
  <c r="G30" i="5"/>
  <c r="D29" i="5"/>
  <c r="G131" i="5"/>
  <c r="D121" i="5"/>
  <c r="E167" i="5"/>
  <c r="E163" i="5" s="1"/>
  <c r="E162" i="5" s="1"/>
  <c r="E161" i="5" s="1"/>
  <c r="G174" i="5"/>
  <c r="G392" i="5"/>
  <c r="D391" i="5"/>
  <c r="G401" i="5"/>
  <c r="D400" i="5"/>
  <c r="G400" i="5" s="1"/>
  <c r="E146" i="1"/>
  <c r="G146" i="1" s="1"/>
  <c r="G149" i="1"/>
  <c r="G211" i="1"/>
  <c r="D207" i="1"/>
  <c r="F314" i="1"/>
  <c r="G402" i="1"/>
  <c r="E401" i="1"/>
  <c r="G401" i="1" s="1"/>
  <c r="K397" i="1" s="1"/>
  <c r="K398" i="1" s="1"/>
  <c r="G422" i="1"/>
  <c r="G421" i="1" s="1"/>
  <c r="D421" i="1"/>
  <c r="D420" i="1" s="1"/>
  <c r="G420" i="1" s="1"/>
  <c r="E298" i="4"/>
  <c r="E297" i="4" s="1"/>
  <c r="E296" i="4" s="1"/>
  <c r="G299" i="4"/>
  <c r="G395" i="4"/>
  <c r="E385" i="4"/>
  <c r="E384" i="4" s="1"/>
  <c r="E383" i="4" s="1"/>
  <c r="E382" i="4" s="1"/>
  <c r="G388" i="5"/>
  <c r="D13" i="1"/>
  <c r="D53" i="1"/>
  <c r="D83" i="1"/>
  <c r="G83" i="1" s="1"/>
  <c r="F98" i="1"/>
  <c r="F97" i="1" s="1"/>
  <c r="F96" i="1" s="1"/>
  <c r="F457" i="1" s="1"/>
  <c r="F168" i="1"/>
  <c r="F164" i="1" s="1"/>
  <c r="F163" i="1" s="1"/>
  <c r="F162" i="1" s="1"/>
  <c r="F458" i="1" s="1"/>
  <c r="G202" i="1"/>
  <c r="D199" i="1"/>
  <c r="G220" i="1"/>
  <c r="D216" i="1"/>
  <c r="G226" i="1"/>
  <c r="E258" i="1"/>
  <c r="G258" i="1" s="1"/>
  <c r="F281" i="1"/>
  <c r="F280" i="1" s="1"/>
  <c r="F279" i="1" s="1"/>
  <c r="F278" i="1" s="1"/>
  <c r="G349" i="1"/>
  <c r="D348" i="1"/>
  <c r="E367" i="1"/>
  <c r="G367" i="1" s="1"/>
  <c r="E13" i="4"/>
  <c r="E74" i="4"/>
  <c r="E73" i="4" s="1"/>
  <c r="E72" i="4" s="1"/>
  <c r="G81" i="4"/>
  <c r="G97" i="4"/>
  <c r="D96" i="4"/>
  <c r="G166" i="4"/>
  <c r="D165" i="4"/>
  <c r="D161" i="4" s="1"/>
  <c r="D176" i="4"/>
  <c r="G180" i="4"/>
  <c r="G196" i="4"/>
  <c r="D195" i="4"/>
  <c r="G195" i="4" s="1"/>
  <c r="G206" i="4"/>
  <c r="D205" i="4"/>
  <c r="G215" i="4"/>
  <c r="D214" i="4"/>
  <c r="G248" i="4"/>
  <c r="G452" i="4" s="1"/>
  <c r="E258" i="4"/>
  <c r="E254" i="4" s="1"/>
  <c r="E253" i="4" s="1"/>
  <c r="E252" i="4" s="1"/>
  <c r="E251" i="4" s="1"/>
  <c r="G259" i="4"/>
  <c r="G314" i="4"/>
  <c r="D313" i="4"/>
  <c r="E339" i="4"/>
  <c r="E331" i="4" s="1"/>
  <c r="E330" i="4" s="1"/>
  <c r="E329" i="4" s="1"/>
  <c r="G340" i="4"/>
  <c r="G380" i="4"/>
  <c r="D377" i="4"/>
  <c r="G403" i="4"/>
  <c r="D402" i="4"/>
  <c r="E418" i="4"/>
  <c r="E417" i="4" s="1"/>
  <c r="E52" i="5"/>
  <c r="E82" i="5"/>
  <c r="G82" i="5" s="1"/>
  <c r="D235" i="5"/>
  <c r="G130" i="1"/>
  <c r="E168" i="1"/>
  <c r="E164" i="1" s="1"/>
  <c r="E163" i="1" s="1"/>
  <c r="E162" i="1" s="1"/>
  <c r="G175" i="1"/>
  <c r="G183" i="1"/>
  <c r="G192" i="1"/>
  <c r="G221" i="1"/>
  <c r="G262" i="1"/>
  <c r="G267" i="1"/>
  <c r="G285" i="1"/>
  <c r="D282" i="1"/>
  <c r="G291" i="1"/>
  <c r="E301" i="1"/>
  <c r="E300" i="1" s="1"/>
  <c r="E299" i="1" s="1"/>
  <c r="G306" i="1"/>
  <c r="G312" i="1"/>
  <c r="G324" i="1"/>
  <c r="G330" i="1"/>
  <c r="G343" i="1"/>
  <c r="G381" i="1"/>
  <c r="G390" i="1"/>
  <c r="G21" i="4"/>
  <c r="G87" i="4"/>
  <c r="D86" i="4"/>
  <c r="G86" i="4" s="1"/>
  <c r="G90" i="4"/>
  <c r="G154" i="4"/>
  <c r="D153" i="4"/>
  <c r="E176" i="4"/>
  <c r="E161" i="4" s="1"/>
  <c r="E160" i="4" s="1"/>
  <c r="E159" i="4" s="1"/>
  <c r="F254" i="4"/>
  <c r="F253" i="4" s="1"/>
  <c r="F252" i="4" s="1"/>
  <c r="F251" i="4" s="1"/>
  <c r="G267" i="4"/>
  <c r="D266" i="4"/>
  <c r="G266" i="4" s="1"/>
  <c r="G285" i="4"/>
  <c r="D284" i="4"/>
  <c r="G284" i="4" s="1"/>
  <c r="G293" i="4"/>
  <c r="D292" i="4"/>
  <c r="G306" i="4"/>
  <c r="D305" i="4"/>
  <c r="G305" i="4" s="1"/>
  <c r="G323" i="4"/>
  <c r="G333" i="4"/>
  <c r="G399" i="4"/>
  <c r="G426" i="4"/>
  <c r="D425" i="4"/>
  <c r="E97" i="5"/>
  <c r="E96" i="5" s="1"/>
  <c r="E95" i="5" s="1"/>
  <c r="E94" i="5" s="1"/>
  <c r="G105" i="5"/>
  <c r="D98" i="5"/>
  <c r="G198" i="5"/>
  <c r="D197" i="5"/>
  <c r="G197" i="5" s="1"/>
  <c r="G208" i="5"/>
  <c r="D207" i="5"/>
  <c r="G347" i="5"/>
  <c r="E346" i="5"/>
  <c r="G346" i="5" s="1"/>
  <c r="G14" i="7"/>
  <c r="D13" i="7"/>
  <c r="G49" i="7"/>
  <c r="G338" i="1"/>
  <c r="D335" i="1"/>
  <c r="G365" i="1"/>
  <c r="G371" i="1"/>
  <c r="G389" i="1"/>
  <c r="G20" i="4"/>
  <c r="G31" i="4"/>
  <c r="G78" i="4"/>
  <c r="G141" i="4"/>
  <c r="G174" i="4"/>
  <c r="G189" i="4"/>
  <c r="D188" i="4"/>
  <c r="E213" i="4"/>
  <c r="E212" i="4" s="1"/>
  <c r="E211" i="4" s="1"/>
  <c r="E201" i="4" s="1"/>
  <c r="G226" i="4"/>
  <c r="D223" i="4"/>
  <c r="G223" i="4" s="1"/>
  <c r="G238" i="4"/>
  <c r="F234" i="4"/>
  <c r="F233" i="4" s="1"/>
  <c r="F232" i="4" s="1"/>
  <c r="F231" i="4" s="1"/>
  <c r="G249" i="4"/>
  <c r="G255" i="4"/>
  <c r="F278" i="4"/>
  <c r="F277" i="4" s="1"/>
  <c r="F276" i="4" s="1"/>
  <c r="F298" i="4"/>
  <c r="F297" i="4" s="1"/>
  <c r="F296" i="4" s="1"/>
  <c r="F453" i="4" s="1"/>
  <c r="G353" i="4"/>
  <c r="D352" i="4"/>
  <c r="G364" i="4"/>
  <c r="G374" i="4"/>
  <c r="G19" i="5"/>
  <c r="D18" i="5"/>
  <c r="G44" i="5"/>
  <c r="E121" i="5"/>
  <c r="G143" i="5"/>
  <c r="G156" i="5"/>
  <c r="D155" i="5"/>
  <c r="G269" i="5"/>
  <c r="G307" i="5"/>
  <c r="E317" i="5"/>
  <c r="E316" i="5" s="1"/>
  <c r="E315" i="5" s="1"/>
  <c r="E314" i="5" s="1"/>
  <c r="G360" i="5"/>
  <c r="G370" i="5"/>
  <c r="E369" i="5"/>
  <c r="G369" i="5" s="1"/>
  <c r="G53" i="8"/>
  <c r="E52" i="8"/>
  <c r="G245" i="7"/>
  <c r="D244" i="7"/>
  <c r="G92" i="8"/>
  <c r="E88" i="8"/>
  <c r="G88" i="8" s="1"/>
  <c r="G296" i="8"/>
  <c r="F295" i="8"/>
  <c r="G312" i="8"/>
  <c r="E311" i="8"/>
  <c r="G146" i="4"/>
  <c r="D143" i="4"/>
  <c r="G143" i="4" s="1"/>
  <c r="G163" i="4"/>
  <c r="F165" i="4"/>
  <c r="F161" i="4" s="1"/>
  <c r="F160" i="4" s="1"/>
  <c r="F159" i="4" s="1"/>
  <c r="G186" i="4"/>
  <c r="G197" i="4"/>
  <c r="E234" i="4"/>
  <c r="E233" i="4" s="1"/>
  <c r="E232" i="4" s="1"/>
  <c r="E231" i="4" s="1"/>
  <c r="G256" i="4"/>
  <c r="G282" i="4"/>
  <c r="G316" i="4"/>
  <c r="G337" i="4"/>
  <c r="G365" i="4"/>
  <c r="G375" i="4"/>
  <c r="D389" i="4"/>
  <c r="G434" i="4"/>
  <c r="D430" i="4"/>
  <c r="G80" i="5"/>
  <c r="D77" i="5"/>
  <c r="E88" i="5"/>
  <c r="G88" i="5" s="1"/>
  <c r="G99" i="5"/>
  <c r="G108" i="5"/>
  <c r="G122" i="5"/>
  <c r="G136" i="5"/>
  <c r="G199" i="5"/>
  <c r="G217" i="5"/>
  <c r="D216" i="5"/>
  <c r="G237" i="5"/>
  <c r="G243" i="5"/>
  <c r="G247" i="5"/>
  <c r="G257" i="5"/>
  <c r="G263" i="5"/>
  <c r="D260" i="5"/>
  <c r="G282" i="5"/>
  <c r="G286" i="5"/>
  <c r="D280" i="5"/>
  <c r="G292" i="5"/>
  <c r="G326" i="5"/>
  <c r="D325" i="5"/>
  <c r="G325" i="5" s="1"/>
  <c r="E334" i="5"/>
  <c r="E333" i="5" s="1"/>
  <c r="E332" i="5" s="1"/>
  <c r="E331" i="5" s="1"/>
  <c r="G337" i="5"/>
  <c r="G367" i="5"/>
  <c r="G398" i="5"/>
  <c r="E397" i="5"/>
  <c r="G397" i="5" s="1"/>
  <c r="G427" i="5"/>
  <c r="D426" i="5"/>
  <c r="F457" i="5"/>
  <c r="F423" i="5"/>
  <c r="F9" i="7"/>
  <c r="F8" i="7" s="1"/>
  <c r="F7" i="7" s="1"/>
  <c r="G120" i="4"/>
  <c r="G170" i="4"/>
  <c r="F188" i="4"/>
  <c r="G272" i="4"/>
  <c r="G269" i="4" s="1"/>
  <c r="D269" i="4"/>
  <c r="G315" i="4"/>
  <c r="G358" i="4"/>
  <c r="D355" i="4"/>
  <c r="G355" i="4" s="1"/>
  <c r="F73" i="5"/>
  <c r="G148" i="5"/>
  <c r="D145" i="5"/>
  <c r="G145" i="5" s="1"/>
  <c r="G165" i="5"/>
  <c r="D164" i="5"/>
  <c r="G223" i="5"/>
  <c r="D222" i="5"/>
  <c r="G222" i="5" s="1"/>
  <c r="F236" i="5"/>
  <c r="F235" i="5" s="1"/>
  <c r="F234" i="5" s="1"/>
  <c r="F233" i="5" s="1"/>
  <c r="F256" i="5"/>
  <c r="F255" i="5" s="1"/>
  <c r="F254" i="5" s="1"/>
  <c r="F253" i="5" s="1"/>
  <c r="G377" i="5"/>
  <c r="D376" i="5"/>
  <c r="G405" i="5"/>
  <c r="G51" i="7"/>
  <c r="G296" i="7"/>
  <c r="F295" i="7"/>
  <c r="G345" i="7"/>
  <c r="F344" i="7"/>
  <c r="F336" i="7" s="1"/>
  <c r="F335" i="7" s="1"/>
  <c r="F334" i="7" s="1"/>
  <c r="F450" i="5"/>
  <c r="F167" i="5"/>
  <c r="F163" i="5" s="1"/>
  <c r="F162" i="5" s="1"/>
  <c r="F161" i="5" s="1"/>
  <c r="F454" i="5" s="1"/>
  <c r="G184" i="5"/>
  <c r="D178" i="5"/>
  <c r="G178" i="5" s="1"/>
  <c r="G193" i="5"/>
  <c r="D190" i="5"/>
  <c r="G190" i="5" s="1"/>
  <c r="G201" i="5"/>
  <c r="G210" i="5"/>
  <c r="E215" i="5"/>
  <c r="E214" i="5" s="1"/>
  <c r="E213" i="5" s="1"/>
  <c r="G268" i="5"/>
  <c r="G274" i="5"/>
  <c r="D271" i="5"/>
  <c r="D458" i="5" s="1"/>
  <c r="E281" i="5"/>
  <c r="E280" i="5" s="1"/>
  <c r="E279" i="5" s="1"/>
  <c r="E278" i="5" s="1"/>
  <c r="E277" i="5" s="1"/>
  <c r="G284" i="5"/>
  <c r="G295" i="5"/>
  <c r="F300" i="5"/>
  <c r="F299" i="5" s="1"/>
  <c r="F298" i="5" s="1"/>
  <c r="D317" i="5"/>
  <c r="G335" i="5"/>
  <c r="G339" i="5"/>
  <c r="D334" i="5"/>
  <c r="E353" i="5"/>
  <c r="E352" i="5" s="1"/>
  <c r="E351" i="5" s="1"/>
  <c r="E350" i="5" s="1"/>
  <c r="G22" i="7"/>
  <c r="G44" i="7"/>
  <c r="D43" i="7"/>
  <c r="G52" i="7"/>
  <c r="E76" i="7"/>
  <c r="E75" i="7" s="1"/>
  <c r="E74" i="7" s="1"/>
  <c r="E73" i="7" s="1"/>
  <c r="F146" i="7"/>
  <c r="F97" i="7" s="1"/>
  <c r="F96" i="7" s="1"/>
  <c r="F95" i="7" s="1"/>
  <c r="F94" i="7" s="1"/>
  <c r="G259" i="7"/>
  <c r="F258" i="7"/>
  <c r="G332" i="7"/>
  <c r="F331" i="7"/>
  <c r="G331" i="7" s="1"/>
  <c r="G383" i="7"/>
  <c r="F382" i="7"/>
  <c r="F378" i="7" s="1"/>
  <c r="F377" i="7" s="1"/>
  <c r="F376" i="7" s="1"/>
  <c r="F375" i="7" s="1"/>
  <c r="D167" i="5"/>
  <c r="G167" i="5" s="1"/>
  <c r="G172" i="5"/>
  <c r="E203" i="5"/>
  <c r="G228" i="5"/>
  <c r="D225" i="5"/>
  <c r="G225" i="5" s="1"/>
  <c r="G293" i="5"/>
  <c r="G303" i="5"/>
  <c r="D300" i="5"/>
  <c r="G366" i="5"/>
  <c r="F384" i="5"/>
  <c r="G404" i="5"/>
  <c r="G50" i="7"/>
  <c r="G312" i="7"/>
  <c r="E311" i="7"/>
  <c r="G311" i="7" s="1"/>
  <c r="G99" i="8"/>
  <c r="D98" i="8"/>
  <c r="D341" i="5"/>
  <c r="G341" i="5" s="1"/>
  <c r="D357" i="5"/>
  <c r="G357" i="5" s="1"/>
  <c r="D379" i="5"/>
  <c r="G379" i="5" s="1"/>
  <c r="E423" i="5"/>
  <c r="D432" i="5"/>
  <c r="D17" i="7"/>
  <c r="D98" i="7"/>
  <c r="D121" i="7"/>
  <c r="E146" i="7"/>
  <c r="G146" i="7" s="1"/>
  <c r="G149" i="7"/>
  <c r="D168" i="7"/>
  <c r="E179" i="7"/>
  <c r="G187" i="7"/>
  <c r="D191" i="7"/>
  <c r="G191" i="7" s="1"/>
  <c r="D198" i="7"/>
  <c r="G319" i="7"/>
  <c r="D318" i="7"/>
  <c r="G338" i="7"/>
  <c r="E337" i="7"/>
  <c r="G401" i="7"/>
  <c r="D400" i="7"/>
  <c r="G400" i="7" s="1"/>
  <c r="G437" i="7"/>
  <c r="F436" i="7"/>
  <c r="G275" i="8"/>
  <c r="G272" i="8" s="1"/>
  <c r="D272" i="8"/>
  <c r="G105" i="7"/>
  <c r="E121" i="7"/>
  <c r="E97" i="7" s="1"/>
  <c r="E96" i="7" s="1"/>
  <c r="E95" i="7" s="1"/>
  <c r="F163" i="7"/>
  <c r="F162" i="7" s="1"/>
  <c r="G173" i="7"/>
  <c r="E168" i="7"/>
  <c r="E199" i="7"/>
  <c r="E198" i="7" s="1"/>
  <c r="G202" i="7"/>
  <c r="G304" i="7"/>
  <c r="D301" i="7"/>
  <c r="G351" i="7"/>
  <c r="D350" i="7"/>
  <c r="G239" i="8"/>
  <c r="D238" i="8"/>
  <c r="G80" i="7"/>
  <c r="D77" i="7"/>
  <c r="E155" i="7"/>
  <c r="G155" i="7" s="1"/>
  <c r="E165" i="7"/>
  <c r="E211" i="7"/>
  <c r="G211" i="7" s="1"/>
  <c r="F220" i="7"/>
  <c r="F234" i="7"/>
  <c r="E241" i="7"/>
  <c r="G363" i="7"/>
  <c r="E360" i="7"/>
  <c r="D356" i="7"/>
  <c r="G372" i="7"/>
  <c r="G392" i="7"/>
  <c r="D391" i="7"/>
  <c r="G408" i="7"/>
  <c r="E407" i="7"/>
  <c r="D39" i="8"/>
  <c r="D38" i="8" s="1"/>
  <c r="G43" i="8"/>
  <c r="G39" i="8" s="1"/>
  <c r="G200" i="7"/>
  <c r="G249" i="7"/>
  <c r="G264" i="7"/>
  <c r="D261" i="7"/>
  <c r="G275" i="7"/>
  <c r="D272" i="7"/>
  <c r="G288" i="7"/>
  <c r="D412" i="7"/>
  <c r="D411" i="7" s="1"/>
  <c r="D410" i="7" s="1"/>
  <c r="G410" i="7" s="1"/>
  <c r="F43" i="8"/>
  <c r="F39" i="8" s="1"/>
  <c r="F38" i="8" s="1"/>
  <c r="F37" i="8" s="1"/>
  <c r="F9" i="8" s="1"/>
  <c r="F8" i="8" s="1"/>
  <c r="F7" i="8" s="1"/>
  <c r="G47" i="8"/>
  <c r="G110" i="8"/>
  <c r="D121" i="8"/>
  <c r="G149" i="8"/>
  <c r="E146" i="8"/>
  <c r="G169" i="8"/>
  <c r="D168" i="8"/>
  <c r="G189" i="8"/>
  <c r="F179" i="8"/>
  <c r="F164" i="8" s="1"/>
  <c r="F163" i="8" s="1"/>
  <c r="F162" i="8" s="1"/>
  <c r="F204" i="8"/>
  <c r="G270" i="8"/>
  <c r="F269" i="8"/>
  <c r="G224" i="7"/>
  <c r="G248" i="7"/>
  <c r="G272" i="7"/>
  <c r="D281" i="7"/>
  <c r="G287" i="7"/>
  <c r="G397" i="7"/>
  <c r="F394" i="7"/>
  <c r="G412" i="7"/>
  <c r="E121" i="8"/>
  <c r="E168" i="8"/>
  <c r="E164" i="8" s="1"/>
  <c r="E163" i="8" s="1"/>
  <c r="E162" i="8" s="1"/>
  <c r="G229" i="8"/>
  <c r="F226" i="8"/>
  <c r="G226" i="8" s="1"/>
  <c r="G249" i="8"/>
  <c r="D248" i="8"/>
  <c r="G248" i="8" s="1"/>
  <c r="G209" i="7"/>
  <c r="E216" i="7"/>
  <c r="E215" i="7" s="1"/>
  <c r="E214" i="7" s="1"/>
  <c r="D223" i="7"/>
  <c r="G239" i="7"/>
  <c r="E261" i="7"/>
  <c r="E257" i="7" s="1"/>
  <c r="E256" i="7" s="1"/>
  <c r="E255" i="7" s="1"/>
  <c r="E254" i="7" s="1"/>
  <c r="E272" i="7"/>
  <c r="G285" i="7"/>
  <c r="E282" i="7"/>
  <c r="E301" i="7"/>
  <c r="E300" i="7" s="1"/>
  <c r="E299" i="7" s="1"/>
  <c r="F308" i="7"/>
  <c r="F318" i="7"/>
  <c r="G323" i="7"/>
  <c r="G340" i="7"/>
  <c r="D337" i="7"/>
  <c r="G347" i="7"/>
  <c r="E344" i="7"/>
  <c r="G344" i="7" s="1"/>
  <c r="G385" i="7"/>
  <c r="E382" i="7"/>
  <c r="D423" i="7"/>
  <c r="D422" i="7" s="1"/>
  <c r="G422" i="7" s="1"/>
  <c r="E13" i="8"/>
  <c r="D18" i="8"/>
  <c r="D29" i="8"/>
  <c r="G80" i="8"/>
  <c r="D77" i="8"/>
  <c r="G103" i="8"/>
  <c r="E98" i="8"/>
  <c r="E110" i="8"/>
  <c r="F146" i="8"/>
  <c r="F97" i="8" s="1"/>
  <c r="F96" i="8" s="1"/>
  <c r="F95" i="8" s="1"/>
  <c r="F94" i="8" s="1"/>
  <c r="E156" i="8"/>
  <c r="G179" i="8"/>
  <c r="G217" i="8"/>
  <c r="F216" i="8"/>
  <c r="F215" i="8" s="1"/>
  <c r="F214" i="8" s="1"/>
  <c r="G175" i="8"/>
  <c r="F199" i="8"/>
  <c r="F198" i="8" s="1"/>
  <c r="D208" i="8"/>
  <c r="F244" i="8"/>
  <c r="G244" i="8" s="1"/>
  <c r="F258" i="8"/>
  <c r="G258" i="8" s="1"/>
  <c r="F308" i="8"/>
  <c r="G308" i="8" s="1"/>
  <c r="G136" i="9"/>
  <c r="D135" i="9"/>
  <c r="G167" i="9"/>
  <c r="D167" i="9"/>
  <c r="D166" i="9" s="1"/>
  <c r="G166" i="9" s="1"/>
  <c r="G171" i="9"/>
  <c r="G194" i="8"/>
  <c r="D191" i="8"/>
  <c r="G191" i="8" s="1"/>
  <c r="G220" i="8"/>
  <c r="D282" i="8"/>
  <c r="G283" i="8"/>
  <c r="F387" i="8"/>
  <c r="G422" i="8"/>
  <c r="D411" i="8"/>
  <c r="D410" i="8" s="1"/>
  <c r="G410" i="8" s="1"/>
  <c r="G14" i="9"/>
  <c r="D9" i="9"/>
  <c r="D8" i="9" s="1"/>
  <c r="G48" i="9"/>
  <c r="E47" i="9"/>
  <c r="G64" i="9"/>
  <c r="D156" i="9"/>
  <c r="G156" i="9" s="1"/>
  <c r="G163" i="9"/>
  <c r="F237" i="8"/>
  <c r="F236" i="8" s="1"/>
  <c r="F235" i="8" s="1"/>
  <c r="F234" i="8" s="1"/>
  <c r="G264" i="8"/>
  <c r="D261" i="8"/>
  <c r="F301" i="8"/>
  <c r="F300" i="8" s="1"/>
  <c r="F299" i="8" s="1"/>
  <c r="E336" i="8"/>
  <c r="E335" i="8" s="1"/>
  <c r="E334" i="8" s="1"/>
  <c r="E314" i="8" s="1"/>
  <c r="E9" i="9"/>
  <c r="E8" i="9" s="1"/>
  <c r="E7" i="9" s="1"/>
  <c r="F45" i="9"/>
  <c r="F44" i="9" s="1"/>
  <c r="F43" i="9" s="1"/>
  <c r="F42" i="9" s="1"/>
  <c r="F41" i="9" s="1"/>
  <c r="F40" i="9" s="1"/>
  <c r="G150" i="9"/>
  <c r="G407" i="8"/>
  <c r="E403" i="8"/>
  <c r="G411" i="8"/>
  <c r="G433" i="8"/>
  <c r="G31" i="9"/>
  <c r="G55" i="9"/>
  <c r="G65" i="9"/>
  <c r="G87" i="9"/>
  <c r="G90" i="9"/>
  <c r="G112" i="9"/>
  <c r="G143" i="9"/>
  <c r="G151" i="9"/>
  <c r="G181" i="9"/>
  <c r="G304" i="8"/>
  <c r="D301" i="8"/>
  <c r="D318" i="8"/>
  <c r="G332" i="8"/>
  <c r="G340" i="8"/>
  <c r="D337" i="8"/>
  <c r="G347" i="8"/>
  <c r="E344" i="8"/>
  <c r="G361" i="8"/>
  <c r="G385" i="8"/>
  <c r="E382" i="8"/>
  <c r="E378" i="8" s="1"/>
  <c r="D390" i="8"/>
  <c r="G435" i="8"/>
  <c r="G11" i="9"/>
  <c r="G15" i="9"/>
  <c r="F9" i="9"/>
  <c r="F8" i="9" s="1"/>
  <c r="F7" i="9" s="1"/>
  <c r="G33" i="9"/>
  <c r="G61" i="9"/>
  <c r="G63" i="9"/>
  <c r="G79" i="9"/>
  <c r="G88" i="9"/>
  <c r="G94" i="9"/>
  <c r="G110" i="9"/>
  <c r="G121" i="9"/>
  <c r="G139" i="9"/>
  <c r="G179" i="9"/>
  <c r="D199" i="8"/>
  <c r="D216" i="8"/>
  <c r="E281" i="8"/>
  <c r="E280" i="8" s="1"/>
  <c r="E279" i="8" s="1"/>
  <c r="D287" i="8"/>
  <c r="G287" i="8" s="1"/>
  <c r="F317" i="8"/>
  <c r="F316" i="8" s="1"/>
  <c r="F315" i="8" s="1"/>
  <c r="F314" i="8" s="1"/>
  <c r="G331" i="8"/>
  <c r="G344" i="8"/>
  <c r="G363" i="8"/>
  <c r="E360" i="8"/>
  <c r="E356" i="8" s="1"/>
  <c r="E355" i="8" s="1"/>
  <c r="E354" i="8" s="1"/>
  <c r="E353" i="8" s="1"/>
  <c r="D372" i="8"/>
  <c r="G382" i="8"/>
  <c r="G397" i="8"/>
  <c r="G434" i="8"/>
  <c r="G10" i="9"/>
  <c r="G9" i="9" s="1"/>
  <c r="G32" i="9"/>
  <c r="G53" i="9"/>
  <c r="G56" i="9"/>
  <c r="G70" i="9"/>
  <c r="D74" i="9"/>
  <c r="G78" i="9"/>
  <c r="D101" i="9"/>
  <c r="G113" i="9"/>
  <c r="G144" i="9"/>
  <c r="G152" i="9"/>
  <c r="F451" i="4" l="1"/>
  <c r="F92" i="4"/>
  <c r="F466" i="1"/>
  <c r="F463" i="1"/>
  <c r="G161" i="4"/>
  <c r="D160" i="4"/>
  <c r="G337" i="8"/>
  <c r="D336" i="8"/>
  <c r="G13" i="8"/>
  <c r="E12" i="8"/>
  <c r="F216" i="7"/>
  <c r="F215" i="7" s="1"/>
  <c r="F214" i="7" s="1"/>
  <c r="F204" i="7" s="1"/>
  <c r="G220" i="7"/>
  <c r="D300" i="7"/>
  <c r="D279" i="5"/>
  <c r="G280" i="5"/>
  <c r="D429" i="4"/>
  <c r="G430" i="4"/>
  <c r="G244" i="7"/>
  <c r="D237" i="7"/>
  <c r="G153" i="4"/>
  <c r="D152" i="4"/>
  <c r="G152" i="4" s="1"/>
  <c r="E71" i="4"/>
  <c r="D215" i="1"/>
  <c r="G216" i="1"/>
  <c r="G53" i="1"/>
  <c r="D52" i="1"/>
  <c r="G29" i="5"/>
  <c r="D28" i="5"/>
  <c r="G28" i="5" s="1"/>
  <c r="G241" i="4"/>
  <c r="D234" i="4"/>
  <c r="G77" i="1"/>
  <c r="D76" i="1"/>
  <c r="G261" i="8"/>
  <c r="D257" i="8"/>
  <c r="G8" i="9"/>
  <c r="D7" i="9"/>
  <c r="G7" i="9" s="1"/>
  <c r="F317" i="7"/>
  <c r="F316" i="7" s="1"/>
  <c r="F315" i="7" s="1"/>
  <c r="F314" i="7" s="1"/>
  <c r="G223" i="7"/>
  <c r="D216" i="7"/>
  <c r="D356" i="8"/>
  <c r="G372" i="8"/>
  <c r="D215" i="8"/>
  <c r="G216" i="8"/>
  <c r="G390" i="8"/>
  <c r="D389" i="8"/>
  <c r="G135" i="9"/>
  <c r="D134" i="9"/>
  <c r="E97" i="8"/>
  <c r="E96" i="8" s="1"/>
  <c r="E95" i="8" s="1"/>
  <c r="E94" i="8" s="1"/>
  <c r="G29" i="8"/>
  <c r="D28" i="8"/>
  <c r="G28" i="8" s="1"/>
  <c r="E378" i="7"/>
  <c r="G382" i="7"/>
  <c r="G337" i="7"/>
  <c r="D336" i="7"/>
  <c r="G308" i="7"/>
  <c r="F301" i="7"/>
  <c r="F300" i="7" s="1"/>
  <c r="F299" i="7" s="1"/>
  <c r="G411" i="7"/>
  <c r="D280" i="7"/>
  <c r="G269" i="8"/>
  <c r="F257" i="8"/>
  <c r="F256" i="8" s="1"/>
  <c r="F255" i="8" s="1"/>
  <c r="F254" i="8" s="1"/>
  <c r="G407" i="7"/>
  <c r="E403" i="7"/>
  <c r="G241" i="7"/>
  <c r="E237" i="7"/>
  <c r="E236" i="7" s="1"/>
  <c r="E235" i="7" s="1"/>
  <c r="E234" i="7" s="1"/>
  <c r="E207" i="7"/>
  <c r="E206" i="7" s="1"/>
  <c r="E205" i="7" s="1"/>
  <c r="E204" i="7" s="1"/>
  <c r="D76" i="7"/>
  <c r="G77" i="7"/>
  <c r="G350" i="7"/>
  <c r="D349" i="7"/>
  <c r="G349" i="7" s="1"/>
  <c r="G436" i="7"/>
  <c r="F435" i="7"/>
  <c r="E336" i="7"/>
  <c r="E335" i="7" s="1"/>
  <c r="E334" i="7" s="1"/>
  <c r="E314" i="7" s="1"/>
  <c r="G199" i="7"/>
  <c r="G121" i="7"/>
  <c r="G258" i="7"/>
  <c r="F257" i="7"/>
  <c r="F256" i="7" s="1"/>
  <c r="F255" i="7" s="1"/>
  <c r="F254" i="7" s="1"/>
  <c r="G317" i="5"/>
  <c r="D316" i="5"/>
  <c r="G426" i="5"/>
  <c r="D425" i="5"/>
  <c r="G389" i="4"/>
  <c r="D385" i="4"/>
  <c r="G52" i="8"/>
  <c r="E51" i="8"/>
  <c r="G281" i="5"/>
  <c r="G352" i="4"/>
  <c r="D351" i="4"/>
  <c r="G13" i="7"/>
  <c r="D12" i="7"/>
  <c r="G207" i="5"/>
  <c r="D206" i="5"/>
  <c r="G98" i="5"/>
  <c r="D97" i="5"/>
  <c r="G292" i="4"/>
  <c r="D291" i="4"/>
  <c r="E451" i="4"/>
  <c r="G236" i="5"/>
  <c r="G313" i="4"/>
  <c r="D312" i="4"/>
  <c r="G176" i="4"/>
  <c r="D198" i="1"/>
  <c r="G198" i="1" s="1"/>
  <c r="G199" i="1"/>
  <c r="G13" i="1"/>
  <c r="D12" i="1"/>
  <c r="G391" i="5"/>
  <c r="D387" i="5"/>
  <c r="G121" i="5"/>
  <c r="D298" i="4"/>
  <c r="G428" i="1"/>
  <c r="E427" i="1"/>
  <c r="D256" i="1"/>
  <c r="G179" i="1"/>
  <c r="D98" i="1"/>
  <c r="G99" i="1"/>
  <c r="G24" i="1"/>
  <c r="D23" i="1"/>
  <c r="G207" i="7"/>
  <c r="D206" i="7"/>
  <c r="G59" i="7"/>
  <c r="D58" i="7"/>
  <c r="G38" i="5"/>
  <c r="G37" i="5" s="1"/>
  <c r="G447" i="5" s="1"/>
  <c r="D37" i="5"/>
  <c r="D447" i="5" s="1"/>
  <c r="D278" i="4"/>
  <c r="E40" i="4"/>
  <c r="E39" i="4" s="1"/>
  <c r="G43" i="4"/>
  <c r="G40" i="4" s="1"/>
  <c r="G358" i="1"/>
  <c r="D354" i="1"/>
  <c r="D317" i="1"/>
  <c r="G318" i="1"/>
  <c r="D375" i="1"/>
  <c r="G376" i="1"/>
  <c r="E281" i="7"/>
  <c r="E280" i="7" s="1"/>
  <c r="E279" i="7" s="1"/>
  <c r="E278" i="7" s="1"/>
  <c r="G282" i="7"/>
  <c r="E356" i="7"/>
  <c r="E355" i="7" s="1"/>
  <c r="E354" i="7" s="1"/>
  <c r="E353" i="7" s="1"/>
  <c r="G360" i="7"/>
  <c r="G238" i="8"/>
  <c r="D237" i="8"/>
  <c r="D16" i="7"/>
  <c r="G16" i="7" s="1"/>
  <c r="G17" i="7"/>
  <c r="E313" i="5"/>
  <c r="E453" i="4"/>
  <c r="G241" i="1"/>
  <c r="D237" i="1"/>
  <c r="G168" i="1"/>
  <c r="G258" i="4"/>
  <c r="D254" i="4"/>
  <c r="G119" i="4"/>
  <c r="G339" i="4"/>
  <c r="G74" i="9"/>
  <c r="D73" i="9"/>
  <c r="G101" i="9"/>
  <c r="D100" i="9"/>
  <c r="D198" i="8"/>
  <c r="G198" i="8" s="1"/>
  <c r="G199" i="8"/>
  <c r="E377" i="8"/>
  <c r="G378" i="8"/>
  <c r="G318" i="8"/>
  <c r="D317" i="8"/>
  <c r="G360" i="8"/>
  <c r="G47" i="9"/>
  <c r="E46" i="9"/>
  <c r="D281" i="8"/>
  <c r="G282" i="8"/>
  <c r="G208" i="8"/>
  <c r="D207" i="8"/>
  <c r="G156" i="8"/>
  <c r="E155" i="8"/>
  <c r="G155" i="8" s="1"/>
  <c r="G18" i="8"/>
  <c r="D17" i="8"/>
  <c r="F390" i="7"/>
  <c r="F389" i="7" s="1"/>
  <c r="F388" i="7" s="1"/>
  <c r="F387" i="7" s="1"/>
  <c r="G394" i="7"/>
  <c r="G168" i="8"/>
  <c r="D164" i="8"/>
  <c r="G121" i="8"/>
  <c r="D355" i="7"/>
  <c r="G356" i="7"/>
  <c r="G198" i="7"/>
  <c r="G168" i="7"/>
  <c r="D164" i="7"/>
  <c r="G98" i="7"/>
  <c r="D97" i="7"/>
  <c r="G98" i="8"/>
  <c r="D97" i="8"/>
  <c r="E253" i="5"/>
  <c r="G43" i="7"/>
  <c r="G39" i="7" s="1"/>
  <c r="D39" i="7"/>
  <c r="D38" i="7" s="1"/>
  <c r="D333" i="5"/>
  <c r="G334" i="5"/>
  <c r="F456" i="5"/>
  <c r="F277" i="5"/>
  <c r="G164" i="5"/>
  <c r="D163" i="5"/>
  <c r="G260" i="5"/>
  <c r="D256" i="5"/>
  <c r="G295" i="8"/>
  <c r="F294" i="8"/>
  <c r="E76" i="8"/>
  <c r="E75" i="8" s="1"/>
  <c r="E74" i="8" s="1"/>
  <c r="E73" i="8" s="1"/>
  <c r="D334" i="1"/>
  <c r="G335" i="1"/>
  <c r="G425" i="4"/>
  <c r="D424" i="4"/>
  <c r="D281" i="1"/>
  <c r="G282" i="1"/>
  <c r="G402" i="4"/>
  <c r="D398" i="4"/>
  <c r="G398" i="4" s="1"/>
  <c r="G214" i="4"/>
  <c r="D213" i="4"/>
  <c r="G165" i="4"/>
  <c r="G348" i="1"/>
  <c r="D347" i="1"/>
  <c r="G347" i="1" s="1"/>
  <c r="E387" i="5"/>
  <c r="E386" i="5" s="1"/>
  <c r="E385" i="5" s="1"/>
  <c r="D206" i="1"/>
  <c r="G207" i="1"/>
  <c r="G59" i="4"/>
  <c r="D58" i="4"/>
  <c r="E354" i="1"/>
  <c r="E353" i="1" s="1"/>
  <c r="E352" i="1" s="1"/>
  <c r="E351" i="1" s="1"/>
  <c r="D164" i="1"/>
  <c r="G18" i="4"/>
  <c r="D17" i="4"/>
  <c r="G398" i="1"/>
  <c r="D388" i="1"/>
  <c r="E311" i="4"/>
  <c r="E95" i="4"/>
  <c r="E94" i="4" s="1"/>
  <c r="E93" i="4" s="1"/>
  <c r="E92" i="4" s="1"/>
  <c r="E18" i="1"/>
  <c r="E17" i="1" s="1"/>
  <c r="G19" i="1"/>
  <c r="E76" i="5"/>
  <c r="E75" i="5" s="1"/>
  <c r="E74" i="5" s="1"/>
  <c r="D300" i="8"/>
  <c r="G77" i="8"/>
  <c r="D76" i="8"/>
  <c r="G261" i="7"/>
  <c r="D257" i="7"/>
  <c r="G391" i="7"/>
  <c r="D390" i="7"/>
  <c r="G165" i="7"/>
  <c r="E164" i="7"/>
  <c r="E163" i="7" s="1"/>
  <c r="E162" i="7" s="1"/>
  <c r="E94" i="7" s="1"/>
  <c r="G318" i="7"/>
  <c r="D317" i="7"/>
  <c r="D299" i="5"/>
  <c r="G300" i="5"/>
  <c r="F453" i="5"/>
  <c r="G155" i="5"/>
  <c r="D154" i="5"/>
  <c r="G154" i="5" s="1"/>
  <c r="G52" i="5"/>
  <c r="E51" i="5"/>
  <c r="G434" i="1"/>
  <c r="D433" i="1"/>
  <c r="G74" i="4"/>
  <c r="D73" i="4"/>
  <c r="E387" i="8"/>
  <c r="G403" i="8"/>
  <c r="G146" i="8"/>
  <c r="D37" i="8"/>
  <c r="G38" i="8"/>
  <c r="G37" i="8" s="1"/>
  <c r="D431" i="5"/>
  <c r="G432" i="5"/>
  <c r="G295" i="7"/>
  <c r="F294" i="7"/>
  <c r="G376" i="5"/>
  <c r="D375" i="5"/>
  <c r="E275" i="4"/>
  <c r="G216" i="5"/>
  <c r="D215" i="5"/>
  <c r="D76" i="5"/>
  <c r="G77" i="5"/>
  <c r="G311" i="8"/>
  <c r="E301" i="8"/>
  <c r="E300" i="8" s="1"/>
  <c r="E299" i="8" s="1"/>
  <c r="E278" i="8" s="1"/>
  <c r="G18" i="5"/>
  <c r="F275" i="4"/>
  <c r="G188" i="4"/>
  <c r="G235" i="5"/>
  <c r="D234" i="5"/>
  <c r="G417" i="4"/>
  <c r="G406" i="4" s="1"/>
  <c r="E406" i="4"/>
  <c r="E405" i="4" s="1"/>
  <c r="G405" i="4" s="1"/>
  <c r="G377" i="4"/>
  <c r="D331" i="4"/>
  <c r="D204" i="4"/>
  <c r="G205" i="4"/>
  <c r="G96" i="4"/>
  <c r="D95" i="4"/>
  <c r="G13" i="4"/>
  <c r="E12" i="4"/>
  <c r="F95" i="1"/>
  <c r="F73" i="1" s="1"/>
  <c r="F72" i="1" s="1"/>
  <c r="F71" i="1" s="1"/>
  <c r="F70" i="1" s="1"/>
  <c r="F69" i="1" s="1"/>
  <c r="F68" i="1" s="1"/>
  <c r="G39" i="1"/>
  <c r="G38" i="1" s="1"/>
  <c r="G451" i="1" s="1"/>
  <c r="E454" i="5"/>
  <c r="F450" i="4"/>
  <c r="F71" i="4"/>
  <c r="G52" i="4"/>
  <c r="D51" i="4"/>
  <c r="E388" i="1"/>
  <c r="E387" i="1" s="1"/>
  <c r="E386" i="1" s="1"/>
  <c r="E385" i="1" s="1"/>
  <c r="G392" i="1"/>
  <c r="G301" i="1"/>
  <c r="D300" i="1"/>
  <c r="G59" i="1"/>
  <c r="D58" i="1"/>
  <c r="E98" i="1"/>
  <c r="E97" i="1" s="1"/>
  <c r="E96" i="1" s="1"/>
  <c r="D353" i="5"/>
  <c r="G271" i="5"/>
  <c r="G458" i="5" s="1"/>
  <c r="D373" i="4"/>
  <c r="G409" i="1"/>
  <c r="F94" i="5"/>
  <c r="F72" i="5" s="1"/>
  <c r="F71" i="5" s="1"/>
  <c r="F70" i="5" s="1"/>
  <c r="F69" i="5" s="1"/>
  <c r="F68" i="5" s="1"/>
  <c r="F67" i="5" s="1"/>
  <c r="E293" i="1"/>
  <c r="G294" i="1"/>
  <c r="E257" i="1"/>
  <c r="E256" i="1" s="1"/>
  <c r="E255" i="1" s="1"/>
  <c r="E254" i="1" s="1"/>
  <c r="E95" i="1" l="1"/>
  <c r="E457" i="1"/>
  <c r="G331" i="4"/>
  <c r="D330" i="4"/>
  <c r="G294" i="7"/>
  <c r="F293" i="7"/>
  <c r="D299" i="8"/>
  <c r="G299" i="8" s="1"/>
  <c r="G300" i="8"/>
  <c r="E384" i="5"/>
  <c r="E456" i="5"/>
  <c r="G237" i="8"/>
  <c r="D236" i="8"/>
  <c r="G206" i="7"/>
  <c r="D205" i="7"/>
  <c r="G312" i="4"/>
  <c r="G291" i="4"/>
  <c r="D290" i="4"/>
  <c r="G290" i="4" s="1"/>
  <c r="D355" i="8"/>
  <c r="G356" i="8"/>
  <c r="G76" i="1"/>
  <c r="D75" i="1"/>
  <c r="G373" i="4"/>
  <c r="D372" i="4"/>
  <c r="G58" i="1"/>
  <c r="D57" i="1"/>
  <c r="F70" i="4"/>
  <c r="F69" i="4" s="1"/>
  <c r="F68" i="4" s="1"/>
  <c r="F67" i="4" s="1"/>
  <c r="F66" i="4" s="1"/>
  <c r="F65" i="4" s="1"/>
  <c r="D17" i="5"/>
  <c r="G317" i="7"/>
  <c r="D316" i="7"/>
  <c r="G390" i="7"/>
  <c r="D389" i="7"/>
  <c r="E453" i="5"/>
  <c r="E73" i="5"/>
  <c r="E72" i="5" s="1"/>
  <c r="E71" i="5" s="1"/>
  <c r="E70" i="5" s="1"/>
  <c r="E69" i="5" s="1"/>
  <c r="E68" i="5" s="1"/>
  <c r="E67" i="5" s="1"/>
  <c r="G293" i="1"/>
  <c r="E278" i="1"/>
  <c r="F458" i="4"/>
  <c r="F455" i="4"/>
  <c r="G12" i="4"/>
  <c r="E11" i="4"/>
  <c r="D75" i="5"/>
  <c r="G76" i="5"/>
  <c r="G375" i="5"/>
  <c r="D374" i="5"/>
  <c r="D72" i="4"/>
  <c r="G73" i="4"/>
  <c r="G51" i="5"/>
  <c r="E50" i="5"/>
  <c r="F462" i="5"/>
  <c r="F459" i="5"/>
  <c r="G388" i="1"/>
  <c r="D387" i="1"/>
  <c r="D163" i="1"/>
  <c r="G164" i="1"/>
  <c r="G424" i="4"/>
  <c r="D423" i="4"/>
  <c r="D37" i="7"/>
  <c r="G38" i="7"/>
  <c r="G37" i="7" s="1"/>
  <c r="D280" i="8"/>
  <c r="G281" i="8"/>
  <c r="G317" i="8"/>
  <c r="D316" i="8"/>
  <c r="D236" i="1"/>
  <c r="G237" i="1"/>
  <c r="D316" i="1"/>
  <c r="G317" i="1"/>
  <c r="E38" i="4"/>
  <c r="G39" i="4"/>
  <c r="G38" i="4" s="1"/>
  <c r="G58" i="7"/>
  <c r="D57" i="7"/>
  <c r="G23" i="1"/>
  <c r="D18" i="1"/>
  <c r="G97" i="5"/>
  <c r="D96" i="5"/>
  <c r="G12" i="7"/>
  <c r="D11" i="7"/>
  <c r="D279" i="7"/>
  <c r="G280" i="7"/>
  <c r="G336" i="7"/>
  <c r="D335" i="7"/>
  <c r="D214" i="8"/>
  <c r="G214" i="8" s="1"/>
  <c r="G215" i="8"/>
  <c r="D256" i="8"/>
  <c r="G257" i="8"/>
  <c r="D233" i="4"/>
  <c r="G234" i="4"/>
  <c r="G52" i="1"/>
  <c r="D51" i="1"/>
  <c r="E450" i="4"/>
  <c r="G237" i="7"/>
  <c r="D236" i="7"/>
  <c r="G336" i="8"/>
  <c r="D335" i="8"/>
  <c r="G234" i="5"/>
  <c r="D233" i="5"/>
  <c r="G233" i="5" s="1"/>
  <c r="D430" i="5"/>
  <c r="G431" i="5"/>
  <c r="G433" i="1"/>
  <c r="D432" i="1"/>
  <c r="D298" i="5"/>
  <c r="G299" i="5"/>
  <c r="G17" i="4"/>
  <c r="G213" i="4"/>
  <c r="D212" i="4"/>
  <c r="G100" i="9"/>
  <c r="G99" i="9" s="1"/>
  <c r="D99" i="9"/>
  <c r="D374" i="1"/>
  <c r="G375" i="1"/>
  <c r="G351" i="4"/>
  <c r="D350" i="4"/>
  <c r="G435" i="7"/>
  <c r="F434" i="7"/>
  <c r="G300" i="7"/>
  <c r="D299" i="7"/>
  <c r="G299" i="7" s="1"/>
  <c r="G12" i="8"/>
  <c r="E11" i="8"/>
  <c r="G160" i="4"/>
  <c r="D159" i="4"/>
  <c r="G353" i="5"/>
  <c r="D352" i="5"/>
  <c r="G300" i="1"/>
  <c r="D299" i="1"/>
  <c r="G51" i="4"/>
  <c r="D50" i="4"/>
  <c r="G204" i="4"/>
  <c r="D203" i="4"/>
  <c r="G215" i="5"/>
  <c r="D214" i="5"/>
  <c r="G257" i="7"/>
  <c r="D256" i="7"/>
  <c r="G301" i="8"/>
  <c r="E449" i="1"/>
  <c r="E454" i="1" s="1"/>
  <c r="E10" i="1"/>
  <c r="E9" i="1" s="1"/>
  <c r="E8" i="1" s="1"/>
  <c r="D205" i="1"/>
  <c r="G206" i="1"/>
  <c r="G294" i="8"/>
  <c r="F293" i="8"/>
  <c r="G97" i="7"/>
  <c r="D96" i="7"/>
  <c r="D163" i="8"/>
  <c r="G164" i="8"/>
  <c r="G17" i="8"/>
  <c r="D16" i="8"/>
  <c r="G207" i="8"/>
  <c r="D206" i="8"/>
  <c r="G46" i="9"/>
  <c r="E45" i="9"/>
  <c r="E44" i="9" s="1"/>
  <c r="E43" i="9" s="1"/>
  <c r="E42" i="9" s="1"/>
  <c r="E41" i="9" s="1"/>
  <c r="E40" i="9" s="1"/>
  <c r="G73" i="9"/>
  <c r="D72" i="9"/>
  <c r="G254" i="4"/>
  <c r="D253" i="4"/>
  <c r="D353" i="1"/>
  <c r="G354" i="1"/>
  <c r="G278" i="4"/>
  <c r="D277" i="4"/>
  <c r="G257" i="1"/>
  <c r="D297" i="4"/>
  <c r="G298" i="4"/>
  <c r="G12" i="1"/>
  <c r="D11" i="1"/>
  <c r="G51" i="8"/>
  <c r="E50" i="8"/>
  <c r="G425" i="5"/>
  <c r="D424" i="5"/>
  <c r="G389" i="8"/>
  <c r="D388" i="8"/>
  <c r="E70" i="4"/>
  <c r="E69" i="4" s="1"/>
  <c r="E68" i="4" s="1"/>
  <c r="E67" i="4" s="1"/>
  <c r="E66" i="4" s="1"/>
  <c r="E65" i="4" s="1"/>
  <c r="D278" i="5"/>
  <c r="G279" i="5"/>
  <c r="D94" i="4"/>
  <c r="G95" i="4"/>
  <c r="G58" i="4"/>
  <c r="D57" i="4"/>
  <c r="G163" i="5"/>
  <c r="D162" i="5"/>
  <c r="D255" i="1"/>
  <c r="G256" i="1"/>
  <c r="G206" i="5"/>
  <c r="D205" i="5"/>
  <c r="G76" i="8"/>
  <c r="D75" i="8"/>
  <c r="D280" i="1"/>
  <c r="G281" i="1"/>
  <c r="D333" i="1"/>
  <c r="G334" i="1"/>
  <c r="G256" i="5"/>
  <c r="D255" i="5"/>
  <c r="D332" i="5"/>
  <c r="G333" i="5"/>
  <c r="G97" i="8"/>
  <c r="D96" i="8"/>
  <c r="D163" i="7"/>
  <c r="G164" i="7"/>
  <c r="D354" i="7"/>
  <c r="G355" i="7"/>
  <c r="E376" i="8"/>
  <c r="G377" i="8"/>
  <c r="D97" i="1"/>
  <c r="G98" i="1"/>
  <c r="G427" i="1"/>
  <c r="E426" i="1"/>
  <c r="D386" i="5"/>
  <c r="G387" i="5"/>
  <c r="D384" i="4"/>
  <c r="G385" i="4"/>
  <c r="G316" i="5"/>
  <c r="D315" i="5"/>
  <c r="D75" i="7"/>
  <c r="G76" i="7"/>
  <c r="E387" i="7"/>
  <c r="G403" i="7"/>
  <c r="G281" i="7"/>
  <c r="E377" i="7"/>
  <c r="G378" i="7"/>
  <c r="D127" i="9"/>
  <c r="G127" i="9" s="1"/>
  <c r="G134" i="9"/>
  <c r="D215" i="7"/>
  <c r="G216" i="7"/>
  <c r="D214" i="1"/>
  <c r="G214" i="1" s="1"/>
  <c r="G215" i="1"/>
  <c r="D428" i="4"/>
  <c r="G429" i="4"/>
  <c r="G301" i="7"/>
  <c r="E458" i="1"/>
  <c r="D162" i="7" l="1"/>
  <c r="G162" i="7" s="1"/>
  <c r="G163" i="7"/>
  <c r="D332" i="1"/>
  <c r="G332" i="1" s="1"/>
  <c r="G333" i="1"/>
  <c r="G11" i="1"/>
  <c r="D448" i="1"/>
  <c r="G50" i="4"/>
  <c r="D49" i="4"/>
  <c r="G11" i="8"/>
  <c r="E10" i="8"/>
  <c r="G212" i="4"/>
  <c r="D211" i="4"/>
  <c r="G211" i="4" s="1"/>
  <c r="G335" i="8"/>
  <c r="D334" i="8"/>
  <c r="G334" i="8" s="1"/>
  <c r="D315" i="1"/>
  <c r="G316" i="1"/>
  <c r="G277" i="4"/>
  <c r="D276" i="4"/>
  <c r="G253" i="4"/>
  <c r="D252" i="4"/>
  <c r="G96" i="7"/>
  <c r="D95" i="7"/>
  <c r="D373" i="1"/>
  <c r="G373" i="1" s="1"/>
  <c r="G374" i="1"/>
  <c r="G298" i="5"/>
  <c r="D457" i="5"/>
  <c r="G430" i="5"/>
  <c r="G457" i="5" s="1"/>
  <c r="G51" i="1"/>
  <c r="D50" i="1"/>
  <c r="G335" i="7"/>
  <c r="D334" i="7"/>
  <c r="G334" i="7" s="1"/>
  <c r="D162" i="1"/>
  <c r="G163" i="1"/>
  <c r="G72" i="4"/>
  <c r="D71" i="4"/>
  <c r="D74" i="5"/>
  <c r="G75" i="5"/>
  <c r="G316" i="7"/>
  <c r="D315" i="7"/>
  <c r="G57" i="1"/>
  <c r="G452" i="1" s="1"/>
  <c r="D452" i="1"/>
  <c r="G75" i="1"/>
  <c r="D74" i="1"/>
  <c r="G205" i="7"/>
  <c r="G293" i="7"/>
  <c r="F278" i="7"/>
  <c r="D353" i="7"/>
  <c r="G353" i="7" s="1"/>
  <c r="G354" i="7"/>
  <c r="D204" i="1"/>
  <c r="G205" i="1"/>
  <c r="G204" i="1" s="1"/>
  <c r="G256" i="7"/>
  <c r="D255" i="7"/>
  <c r="D202" i="4"/>
  <c r="G203" i="4"/>
  <c r="G299" i="1"/>
  <c r="D451" i="4"/>
  <c r="G159" i="4"/>
  <c r="G350" i="4"/>
  <c r="D349" i="4"/>
  <c r="G432" i="1"/>
  <c r="D431" i="1"/>
  <c r="G236" i="7"/>
  <c r="D235" i="7"/>
  <c r="D255" i="8"/>
  <c r="G256" i="8"/>
  <c r="D235" i="1"/>
  <c r="G236" i="1"/>
  <c r="D279" i="8"/>
  <c r="G280" i="8"/>
  <c r="G423" i="4"/>
  <c r="D422" i="4"/>
  <c r="G387" i="1"/>
  <c r="D386" i="1"/>
  <c r="D460" i="1" s="1"/>
  <c r="G50" i="5"/>
  <c r="E49" i="5"/>
  <c r="G374" i="5"/>
  <c r="D373" i="5"/>
  <c r="E462" i="5"/>
  <c r="E459" i="5"/>
  <c r="D74" i="7"/>
  <c r="G75" i="7"/>
  <c r="D383" i="4"/>
  <c r="G384" i="4"/>
  <c r="E375" i="8"/>
  <c r="G376" i="8"/>
  <c r="D331" i="5"/>
  <c r="G331" i="5" s="1"/>
  <c r="G332" i="5"/>
  <c r="D254" i="1"/>
  <c r="G255" i="1"/>
  <c r="G254" i="1" s="1"/>
  <c r="D277" i="5"/>
  <c r="G277" i="5" s="1"/>
  <c r="G278" i="5"/>
  <c r="G424" i="5"/>
  <c r="D423" i="5"/>
  <c r="G423" i="5" s="1"/>
  <c r="D352" i="1"/>
  <c r="G353" i="1"/>
  <c r="D162" i="8"/>
  <c r="G162" i="8" s="1"/>
  <c r="G163" i="8"/>
  <c r="G214" i="5"/>
  <c r="D213" i="5"/>
  <c r="G213" i="5" s="1"/>
  <c r="G352" i="5"/>
  <c r="D351" i="5"/>
  <c r="G434" i="7"/>
  <c r="F433" i="7"/>
  <c r="E458" i="4"/>
  <c r="E455" i="4"/>
  <c r="G233" i="4"/>
  <c r="D232" i="4"/>
  <c r="D278" i="7"/>
  <c r="G278" i="7" s="1"/>
  <c r="G279" i="7"/>
  <c r="D354" i="8"/>
  <c r="G355" i="8"/>
  <c r="G315" i="5"/>
  <c r="D314" i="5"/>
  <c r="G96" i="8"/>
  <c r="D95" i="8"/>
  <c r="G255" i="5"/>
  <c r="D254" i="5"/>
  <c r="G205" i="5"/>
  <c r="D204" i="5"/>
  <c r="G162" i="5"/>
  <c r="D161" i="5"/>
  <c r="G16" i="8"/>
  <c r="D9" i="8"/>
  <c r="D8" i="8" s="1"/>
  <c r="G11" i="7"/>
  <c r="D10" i="7"/>
  <c r="D17" i="1"/>
  <c r="D10" i="1" s="1"/>
  <c r="D9" i="1" s="1"/>
  <c r="G18" i="1"/>
  <c r="E466" i="1"/>
  <c r="D385" i="5"/>
  <c r="G386" i="5"/>
  <c r="D96" i="1"/>
  <c r="G97" i="1"/>
  <c r="D279" i="1"/>
  <c r="G280" i="1"/>
  <c r="G94" i="4"/>
  <c r="D93" i="4"/>
  <c r="G388" i="8"/>
  <c r="D387" i="8"/>
  <c r="G387" i="8" s="1"/>
  <c r="G50" i="8"/>
  <c r="E49" i="8"/>
  <c r="G49" i="8" s="1"/>
  <c r="G45" i="9"/>
  <c r="D454" i="4"/>
  <c r="G428" i="4"/>
  <c r="G454" i="4" s="1"/>
  <c r="G215" i="7"/>
  <c r="D214" i="7"/>
  <c r="G214" i="7" s="1"/>
  <c r="E376" i="7"/>
  <c r="G377" i="7"/>
  <c r="G426" i="1"/>
  <c r="E425" i="1"/>
  <c r="G75" i="8"/>
  <c r="D74" i="8"/>
  <c r="G57" i="4"/>
  <c r="D56" i="4"/>
  <c r="G56" i="4" s="1"/>
  <c r="D296" i="4"/>
  <c r="G297" i="4"/>
  <c r="G72" i="9"/>
  <c r="D45" i="9"/>
  <c r="D44" i="9" s="1"/>
  <c r="G206" i="8"/>
  <c r="D205" i="8"/>
  <c r="G293" i="8"/>
  <c r="F278" i="8"/>
  <c r="F72" i="8" s="1"/>
  <c r="F71" i="8" s="1"/>
  <c r="F70" i="8" s="1"/>
  <c r="F69" i="8" s="1"/>
  <c r="F68" i="8" s="1"/>
  <c r="F67" i="8" s="1"/>
  <c r="G96" i="5"/>
  <c r="D95" i="5"/>
  <c r="G57" i="7"/>
  <c r="D56" i="7"/>
  <c r="G56" i="7" s="1"/>
  <c r="G316" i="8"/>
  <c r="D315" i="8"/>
  <c r="G11" i="4"/>
  <c r="E10" i="4"/>
  <c r="E9" i="4" s="1"/>
  <c r="E8" i="4" s="1"/>
  <c r="G389" i="7"/>
  <c r="D388" i="7"/>
  <c r="G17" i="5"/>
  <c r="D16" i="5"/>
  <c r="G372" i="4"/>
  <c r="D371" i="4"/>
  <c r="G236" i="8"/>
  <c r="D235" i="8"/>
  <c r="G330" i="4"/>
  <c r="D329" i="4"/>
  <c r="G9" i="1" l="1"/>
  <c r="D8" i="1"/>
  <c r="G8" i="1" s="1"/>
  <c r="D453" i="4"/>
  <c r="G296" i="4"/>
  <c r="D7" i="8"/>
  <c r="G7" i="8" s="1"/>
  <c r="G95" i="8"/>
  <c r="D94" i="8"/>
  <c r="G94" i="8" s="1"/>
  <c r="G315" i="7"/>
  <c r="D314" i="7"/>
  <c r="G314" i="7" s="1"/>
  <c r="G235" i="8"/>
  <c r="D234" i="8"/>
  <c r="G234" i="8" s="1"/>
  <c r="D384" i="5"/>
  <c r="G384" i="5" s="1"/>
  <c r="G385" i="5"/>
  <c r="G456" i="5" s="1"/>
  <c r="D92" i="4"/>
  <c r="G92" i="4" s="1"/>
  <c r="G93" i="4"/>
  <c r="G450" i="4" s="1"/>
  <c r="G10" i="7"/>
  <c r="G9" i="7" s="1"/>
  <c r="D9" i="7"/>
  <c r="D8" i="7" s="1"/>
  <c r="G161" i="5"/>
  <c r="D454" i="5"/>
  <c r="G254" i="5"/>
  <c r="G253" i="5" s="1"/>
  <c r="D253" i="5"/>
  <c r="G314" i="5"/>
  <c r="D313" i="5"/>
  <c r="G313" i="5" s="1"/>
  <c r="G351" i="5"/>
  <c r="D350" i="5"/>
  <c r="G350" i="5" s="1"/>
  <c r="D234" i="1"/>
  <c r="G234" i="1" s="1"/>
  <c r="G235" i="1"/>
  <c r="G204" i="7"/>
  <c r="D450" i="4"/>
  <c r="D314" i="1"/>
  <c r="G314" i="1" s="1"/>
  <c r="G315" i="1"/>
  <c r="E375" i="7"/>
  <c r="G376" i="7"/>
  <c r="G433" i="7"/>
  <c r="F426" i="7"/>
  <c r="G426" i="7" s="1"/>
  <c r="D278" i="8"/>
  <c r="G278" i="8" s="1"/>
  <c r="G279" i="8"/>
  <c r="D254" i="8"/>
  <c r="G255" i="8"/>
  <c r="G254" i="8" s="1"/>
  <c r="G202" i="4"/>
  <c r="G201" i="4" s="1"/>
  <c r="D201" i="4"/>
  <c r="G71" i="4"/>
  <c r="D445" i="5"/>
  <c r="D450" i="5" s="1"/>
  <c r="G16" i="5"/>
  <c r="D9" i="5"/>
  <c r="D8" i="5" s="1"/>
  <c r="G44" i="9"/>
  <c r="D43" i="9"/>
  <c r="G425" i="1"/>
  <c r="E424" i="1"/>
  <c r="E73" i="1" s="1"/>
  <c r="E72" i="1" s="1"/>
  <c r="E71" i="1" s="1"/>
  <c r="E70" i="1" s="1"/>
  <c r="E69" i="1" s="1"/>
  <c r="E68" i="1" s="1"/>
  <c r="E460" i="1"/>
  <c r="E463" i="1" s="1"/>
  <c r="G329" i="4"/>
  <c r="D311" i="4"/>
  <c r="G311" i="4" s="1"/>
  <c r="G371" i="4"/>
  <c r="D370" i="4"/>
  <c r="G370" i="4" s="1"/>
  <c r="G388" i="7"/>
  <c r="D387" i="7"/>
  <c r="G387" i="7" s="1"/>
  <c r="G315" i="8"/>
  <c r="D314" i="8"/>
  <c r="G314" i="8" s="1"/>
  <c r="G95" i="5"/>
  <c r="D94" i="5"/>
  <c r="G94" i="5" s="1"/>
  <c r="G205" i="8"/>
  <c r="G204" i="8" s="1"/>
  <c r="D204" i="8"/>
  <c r="G74" i="8"/>
  <c r="D73" i="8"/>
  <c r="D95" i="1"/>
  <c r="G95" i="1" s="1"/>
  <c r="G96" i="1"/>
  <c r="G375" i="8"/>
  <c r="E72" i="8"/>
  <c r="E71" i="8" s="1"/>
  <c r="E70" i="8" s="1"/>
  <c r="E69" i="8" s="1"/>
  <c r="E68" i="8" s="1"/>
  <c r="E67" i="8" s="1"/>
  <c r="D73" i="7"/>
  <c r="G74" i="7"/>
  <c r="G373" i="5"/>
  <c r="D372" i="5"/>
  <c r="G372" i="5" s="1"/>
  <c r="G386" i="1"/>
  <c r="D385" i="1"/>
  <c r="G385" i="1" s="1"/>
  <c r="D461" i="1"/>
  <c r="G431" i="1"/>
  <c r="G461" i="1" s="1"/>
  <c r="D424" i="1"/>
  <c r="G424" i="1" s="1"/>
  <c r="G74" i="1"/>
  <c r="D73" i="5"/>
  <c r="D453" i="5"/>
  <c r="G74" i="5"/>
  <c r="G50" i="1"/>
  <c r="G450" i="1" s="1"/>
  <c r="D450" i="1"/>
  <c r="D456" i="5"/>
  <c r="G95" i="7"/>
  <c r="D94" i="7"/>
  <c r="G94" i="7" s="1"/>
  <c r="G276" i="4"/>
  <c r="D275" i="4"/>
  <c r="G275" i="4" s="1"/>
  <c r="G10" i="8"/>
  <c r="G9" i="8" s="1"/>
  <c r="E9" i="8"/>
  <c r="E8" i="8" s="1"/>
  <c r="E7" i="8" s="1"/>
  <c r="G204" i="5"/>
  <c r="G203" i="5" s="1"/>
  <c r="D203" i="5"/>
  <c r="D231" i="4"/>
  <c r="G231" i="4" s="1"/>
  <c r="G232" i="4"/>
  <c r="D458" i="1"/>
  <c r="G162" i="1"/>
  <c r="D278" i="1"/>
  <c r="G278" i="1" s="1"/>
  <c r="G279" i="1"/>
  <c r="G457" i="1" s="1"/>
  <c r="D449" i="1"/>
  <c r="D454" i="1" s="1"/>
  <c r="G17" i="1"/>
  <c r="G449" i="1" s="1"/>
  <c r="D353" i="8"/>
  <c r="G353" i="8" s="1"/>
  <c r="G354" i="8"/>
  <c r="D351" i="1"/>
  <c r="G351" i="1" s="1"/>
  <c r="G352" i="1"/>
  <c r="D382" i="4"/>
  <c r="G382" i="4" s="1"/>
  <c r="G383" i="4"/>
  <c r="E446" i="5"/>
  <c r="E450" i="5" s="1"/>
  <c r="G49" i="5"/>
  <c r="G446" i="5" s="1"/>
  <c r="E9" i="5"/>
  <c r="E8" i="5" s="1"/>
  <c r="E7" i="5" s="1"/>
  <c r="G422" i="4"/>
  <c r="D421" i="4"/>
  <c r="G421" i="4" s="1"/>
  <c r="G235" i="7"/>
  <c r="D234" i="7"/>
  <c r="G234" i="7" s="1"/>
  <c r="G349" i="4"/>
  <c r="G451" i="4" s="1"/>
  <c r="D348" i="4"/>
  <c r="G348" i="4" s="1"/>
  <c r="G460" i="1"/>
  <c r="G255" i="7"/>
  <c r="G254" i="7" s="1"/>
  <c r="D254" i="7"/>
  <c r="D204" i="7"/>
  <c r="D457" i="1"/>
  <c r="G252" i="4"/>
  <c r="G251" i="4" s="1"/>
  <c r="D251" i="4"/>
  <c r="G49" i="4"/>
  <c r="D10" i="4"/>
  <c r="G448" i="1"/>
  <c r="G454" i="1" s="1"/>
  <c r="G10" i="1"/>
  <c r="G458" i="4" l="1"/>
  <c r="G466" i="1"/>
  <c r="D466" i="1"/>
  <c r="D463" i="1"/>
  <c r="G458" i="1"/>
  <c r="G463" i="1" s="1"/>
  <c r="G453" i="5"/>
  <c r="G73" i="1"/>
  <c r="G73" i="8"/>
  <c r="G72" i="8" s="1"/>
  <c r="D72" i="8"/>
  <c r="D71" i="8" s="1"/>
  <c r="G445" i="5"/>
  <c r="G450" i="5" s="1"/>
  <c r="G9" i="5"/>
  <c r="D458" i="4"/>
  <c r="D455" i="4"/>
  <c r="G8" i="7"/>
  <c r="D7" i="7"/>
  <c r="G7" i="7" s="1"/>
  <c r="G453" i="4"/>
  <c r="G455" i="4" s="1"/>
  <c r="D459" i="5"/>
  <c r="D462" i="5"/>
  <c r="F72" i="7"/>
  <c r="F71" i="7" s="1"/>
  <c r="F70" i="7" s="1"/>
  <c r="F69" i="7" s="1"/>
  <c r="F68" i="7" s="1"/>
  <c r="F67" i="7" s="1"/>
  <c r="G43" i="9"/>
  <c r="D42" i="9"/>
  <c r="G375" i="7"/>
  <c r="E72" i="7"/>
  <c r="E71" i="7" s="1"/>
  <c r="E70" i="7" s="1"/>
  <c r="E69" i="7" s="1"/>
  <c r="E68" i="7" s="1"/>
  <c r="E67" i="7" s="1"/>
  <c r="D72" i="5"/>
  <c r="D71" i="5" s="1"/>
  <c r="G73" i="5"/>
  <c r="G72" i="5" s="1"/>
  <c r="D9" i="4"/>
  <c r="G10" i="4"/>
  <c r="D73" i="1"/>
  <c r="D72" i="1" s="1"/>
  <c r="D72" i="7"/>
  <c r="D71" i="7" s="1"/>
  <c r="G73" i="7"/>
  <c r="G72" i="7" s="1"/>
  <c r="D7" i="5"/>
  <c r="G7" i="5" s="1"/>
  <c r="G8" i="5"/>
  <c r="D70" i="4"/>
  <c r="G454" i="5"/>
  <c r="G8" i="8"/>
  <c r="D70" i="5" l="1"/>
  <c r="G71" i="5"/>
  <c r="D8" i="4"/>
  <c r="G8" i="4" s="1"/>
  <c r="G9" i="4"/>
  <c r="G462" i="5"/>
  <c r="G459" i="5"/>
  <c r="G72" i="1"/>
  <c r="D71" i="1"/>
  <c r="G70" i="4"/>
  <c r="D69" i="4"/>
  <c r="D70" i="7"/>
  <c r="G71" i="7"/>
  <c r="G42" i="9"/>
  <c r="D41" i="9"/>
  <c r="G71" i="8"/>
  <c r="D70" i="8"/>
  <c r="G70" i="8" l="1"/>
  <c r="D69" i="8"/>
  <c r="G71" i="1"/>
  <c r="D70" i="1"/>
  <c r="D69" i="7"/>
  <c r="G70" i="7"/>
  <c r="G41" i="9"/>
  <c r="D40" i="9"/>
  <c r="G40" i="9" s="1"/>
  <c r="D68" i="4"/>
  <c r="G69" i="4"/>
  <c r="D69" i="5"/>
  <c r="G70" i="5"/>
  <c r="G70" i="1" l="1"/>
  <c r="D69" i="1"/>
  <c r="D68" i="5"/>
  <c r="G69" i="5"/>
  <c r="G69" i="8"/>
  <c r="D68" i="8"/>
  <c r="G68" i="4"/>
  <c r="D67" i="4"/>
  <c r="D68" i="7"/>
  <c r="G69" i="7"/>
  <c r="D66" i="4" l="1"/>
  <c r="G67" i="4"/>
  <c r="D67" i="5"/>
  <c r="G67" i="5" s="1"/>
  <c r="G68" i="5"/>
  <c r="G68" i="8"/>
  <c r="D67" i="8"/>
  <c r="G67" i="8" s="1"/>
  <c r="G69" i="1"/>
  <c r="D68" i="1"/>
  <c r="G68" i="1" s="1"/>
  <c r="D67" i="7"/>
  <c r="G67" i="7" s="1"/>
  <c r="G68" i="7"/>
  <c r="G66" i="4" l="1"/>
  <c r="D65" i="4"/>
  <c r="G65" i="4" s="1"/>
</calcChain>
</file>

<file path=xl/sharedStrings.xml><?xml version="1.0" encoding="utf-8"?>
<sst xmlns="http://schemas.openxmlformats.org/spreadsheetml/2006/main" count="5687" uniqueCount="528">
  <si>
    <t>PUČKO OTVORENO UČILIŠTE BUJE</t>
  </si>
  <si>
    <t>OIB: 82919961825</t>
  </si>
  <si>
    <t xml:space="preserve"> 2. REBALANS FINANCIJSKOG PLANA 2017.</t>
  </si>
  <si>
    <t>POZICIJA</t>
  </si>
  <si>
    <t xml:space="preserve">  BROJ</t>
  </si>
  <si>
    <t>1.REBALANS</t>
  </si>
  <si>
    <t>POVEĆANJE</t>
  </si>
  <si>
    <t>SMANJENJE</t>
  </si>
  <si>
    <t>IZMJENA</t>
  </si>
  <si>
    <t>KONTA</t>
  </si>
  <si>
    <t>VRSTA PRIHODA / PRIMITAKA</t>
  </si>
  <si>
    <t>2017</t>
  </si>
  <si>
    <t>UKUPNO PRIHODI / PRIMICI</t>
  </si>
  <si>
    <t>Razdjel</t>
  </si>
  <si>
    <t>000</t>
  </si>
  <si>
    <t>PRIHODI GRADA BUJE</t>
  </si>
  <si>
    <t>Glava</t>
  </si>
  <si>
    <t>03</t>
  </si>
  <si>
    <t>PRIHODI - PUČKO OTVORENO UČILIŠTE BUJE</t>
  </si>
  <si>
    <t>Izvor</t>
  </si>
  <si>
    <t>1.2.</t>
  </si>
  <si>
    <t>OPĆI PRIHODI I PRIMICI - PRORAČUNSKI KORISNICI</t>
  </si>
  <si>
    <t>6</t>
  </si>
  <si>
    <t>Prihodi poslovanja</t>
  </si>
  <si>
    <t>67</t>
  </si>
  <si>
    <t>Prihodi iz nadležnog proračuna i od HZZO-a temeljem ugovornih obveza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</si>
  <si>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</si>
  <si>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</si>
  <si>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</si>
  <si>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</si>
  <si>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P0102-3</t>
  </si>
  <si>
    <t>67111</t>
  </si>
  <si>
    <t>2.2.</t>
  </si>
  <si>
    <t>VLASTITI PRIHODI - PRORAČUNSKI KORISNICI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</si>
  <si>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</si>
  <si>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</si>
  <si>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</si>
  <si>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</si>
  <si>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</si>
  <si>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</si>
  <si>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P0098</t>
  </si>
  <si>
    <t>64132</t>
  </si>
  <si>
    <t>Kamate na depozite po viđenju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</si>
  <si>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</si>
  <si>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</si>
  <si>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</si>
  <si>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</si>
  <si>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</si>
  <si>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</si>
  <si>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P0104-1</t>
  </si>
  <si>
    <t>65264</t>
  </si>
  <si>
    <t>Sufinanciranje cijene usluge, partecipacije - ČLANARINE GRADSKA KNJIŽNICA</t>
  </si>
  <si>
    <t>P0104-2</t>
  </si>
  <si>
    <t>Sufinanciranje cijene usluge, partecipacije - ULAZNICE GRADSKI MUZEJ</t>
  </si>
  <si>
    <t>P0104-3</t>
  </si>
  <si>
    <t>Sufinanciranje cijene usluge, partecipacije - ULAZNICE ZA KAZALIŠTE</t>
  </si>
  <si>
    <t>66</t>
  </si>
  <si>
    <t>Prihodi od prodaje proizvoda i robe te pruženih usluga i prihodi od donacija</t>
  </si>
  <si>
    <t>661</t>
  </si>
  <si>
    <t>Prihodi od prodaje proizvoda i robe te pruženih usluga</t>
  </si>
  <si>
    <t>6615</t>
  </si>
  <si>
    <t>Prihodi od pruženih usluga</t>
  </si>
  <si>
    <t>P0099</t>
  </si>
  <si>
    <t>66151</t>
  </si>
  <si>
    <t>P0099-1</t>
  </si>
  <si>
    <t>Prihodi od pruženih usluga - POVREMENI NAJAM</t>
  </si>
  <si>
    <t>P0099-2</t>
  </si>
  <si>
    <t>Prihodi od pruženih usluga - ODRŽAVANJE TEČAJA I RADIONICA</t>
  </si>
  <si>
    <t>P0099-3</t>
  </si>
  <si>
    <t>Prihodi od pruženih usluga - FOTOKOPIRNE USLUGE</t>
  </si>
  <si>
    <t>P0099-4</t>
  </si>
  <si>
    <t>Prihodi od pruženih usluga - SPONZORSTVO</t>
  </si>
  <si>
    <t>P0099-5</t>
  </si>
  <si>
    <t>Prihodi od pruženih usluga - PRODAJA SUVENIRA I AUTOHTONIH PROIZVODA</t>
  </si>
  <si>
    <t>4.2.</t>
  </si>
  <si>
    <t>POMOĆI - PRORAČUNSKI KORISNICI</t>
  </si>
  <si>
    <t>63</t>
  </si>
  <si>
    <t>Pomoći iz inozemstva i od subjekata unutar općeg proračuna</t>
  </si>
  <si>
    <t>Pomoći  od istitucija i tijela EU</t>
  </si>
  <si>
    <t>P0021-1</t>
  </si>
  <si>
    <t>Tekuće pomoći  od istitucija i tijela EU</t>
  </si>
  <si>
    <t>istroveneto festival i knjiga</t>
  </si>
  <si>
    <t>P</t>
  </si>
  <si>
    <t>Kapitalne pomoći od istitucija i tijela EU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</si>
  <si>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</si>
  <si>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</si>
  <si>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</si>
  <si>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</si>
  <si>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P0023-3</t>
  </si>
  <si>
    <t>63612</t>
  </si>
  <si>
    <t>Tekuće pomoći proračunskim korisnicima iz proračuna koji im ije nadležan - POU- min.</t>
  </si>
  <si>
    <t>radionica pišćaci</t>
  </si>
  <si>
    <t>P0024-1</t>
  </si>
  <si>
    <t>Tekuće pomoći proračunskim korisnicima iz proračuna koji im ije nadležan - POU - žup.</t>
  </si>
  <si>
    <t>momjan, turistička pišćaci</t>
  </si>
  <si>
    <t>6362</t>
  </si>
  <si>
    <t>Kapitalne pomoći proračunskim korisnicima iz proračuna koji im nije nadležan</t>
  </si>
  <si>
    <t>P0027-1</t>
  </si>
  <si>
    <t>63622</t>
  </si>
  <si>
    <t>Kapitalne pomoći proračunskim korisnicima iz proračuna koji m nije nadležan - POU - min.</t>
  </si>
  <si>
    <t>5.2.</t>
  </si>
  <si>
    <t>DONACIJE - PRORAČUNSKI KORISNICI</t>
  </si>
  <si>
    <t>663</t>
  </si>
  <si>
    <t>Donacije od pravnih i fizičkih osoba izvan općeg proračuna</t>
  </si>
  <si>
    <t>6631</t>
  </si>
  <si>
    <t>Tekuće donacije</t>
  </si>
  <si>
    <t>P0065-2</t>
  </si>
  <si>
    <t>66312</t>
  </si>
  <si>
    <t>Tekuće donacije od neprofitnih organizacija - POU</t>
  </si>
  <si>
    <t>P0074-1</t>
  </si>
  <si>
    <t>66313</t>
  </si>
  <si>
    <t>Tekuće donacije od trgovačkih društava - POU</t>
  </si>
  <si>
    <t>6.2.</t>
  </si>
  <si>
    <t>PRIHODI OD NEFIN.IMOVINE I NADOKNADE ŠTETA OD OSIG. - PROR.K</t>
  </si>
  <si>
    <t>6712</t>
  </si>
  <si>
    <t>Prihodi iz nadležnog proračuna za financiranje rashoda za nabavu nefinancijske imovine</t>
  </si>
  <si>
    <t>P0103-3</t>
  </si>
  <si>
    <t>67121</t>
  </si>
  <si>
    <t>8.4.</t>
  </si>
  <si>
    <t xml:space="preserve">PRENESENI VIŠAK/MANJAK </t>
  </si>
  <si>
    <t>P0086-3</t>
  </si>
  <si>
    <t>Višak prihoda poslovanja</t>
  </si>
  <si>
    <t>PLAN</t>
  </si>
  <si>
    <t>VRSTA RASHODA / IZDATAKA</t>
  </si>
  <si>
    <t>UKUPNO RASHODI / IZDACI</t>
  </si>
  <si>
    <t>001</t>
  </si>
  <si>
    <t>UPRAVNI ODJEL ZA OPĆE POSLOVE</t>
  </si>
  <si>
    <t>04</t>
  </si>
  <si>
    <t>KULTURA</t>
  </si>
  <si>
    <t>Proračunski korisnik</t>
  </si>
  <si>
    <t>48200</t>
  </si>
  <si>
    <t>PUČKO OTVORENO UČILIŠTE BUJE - UNIVERSITA` POPOLARE APERTA DI BUIE</t>
  </si>
  <si>
    <t>Glavni program</t>
  </si>
  <si>
    <t>A04</t>
  </si>
  <si>
    <t>Program</t>
  </si>
  <si>
    <t>1012</t>
  </si>
  <si>
    <t>DJELATNOST PUČKOG OTVORENOG UČILIŠTA BUJE</t>
  </si>
  <si>
    <t>Aktivnost</t>
  </si>
  <si>
    <t>A100063</t>
  </si>
  <si>
    <t>RASHODI ZA ZAPOSLENE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</si>
  <si>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</si>
  <si>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</si>
  <si>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</si>
  <si>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</si>
  <si>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</si>
  <si>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</si>
  <si>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</si>
  <si>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</si>
  <si>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R0532</t>
  </si>
  <si>
    <t>31111</t>
  </si>
  <si>
    <t>Plaće za zaposlene</t>
  </si>
  <si>
    <t>Plaće za prekovremeni rad</t>
  </si>
  <si>
    <t>R1092</t>
  </si>
  <si>
    <t>povećati</t>
  </si>
  <si>
    <t>312</t>
  </si>
  <si>
    <t>Ostali rashodi za zaposlene</t>
  </si>
  <si>
    <t>3121</t>
  </si>
  <si>
    <t>R0533</t>
  </si>
  <si>
    <t>31212</t>
  </si>
  <si>
    <t>Nagrade</t>
  </si>
  <si>
    <t>R0534</t>
  </si>
  <si>
    <t>Otpremnine</t>
  </si>
  <si>
    <t>R0535</t>
  </si>
  <si>
    <t>31216</t>
  </si>
  <si>
    <t>Regres za godišnji odmor</t>
  </si>
  <si>
    <t>R0536</t>
  </si>
  <si>
    <t>31219</t>
  </si>
  <si>
    <t>Ostali nenavedeni rashodi za zaposlene</t>
  </si>
  <si>
    <t>MAJA I BOŽIČNICA</t>
  </si>
  <si>
    <t>313</t>
  </si>
  <si>
    <t>Doprinosi na plaće</t>
  </si>
  <si>
    <t>3132</t>
  </si>
  <si>
    <t>Doprinosi za obvezno zdravstveno osiguranje</t>
  </si>
  <si>
    <t>R0538</t>
  </si>
  <si>
    <t>31321</t>
  </si>
  <si>
    <t>R0539</t>
  </si>
  <si>
    <t>31322</t>
  </si>
  <si>
    <t xml:space="preserve">Doprinos za obvezno zdravstveno osiguranje zaštite zdravlja  </t>
  </si>
  <si>
    <t>3133</t>
  </si>
  <si>
    <t>Doprinosi za obvezno osiguranje u slučaju nezaposlenosti</t>
  </si>
  <si>
    <t>R0540</t>
  </si>
  <si>
    <t>31332</t>
  </si>
  <si>
    <t>A100064</t>
  </si>
  <si>
    <t>MATERIJALNI I FINANCIJSKI RASHODI</t>
  </si>
  <si>
    <t>32</t>
  </si>
  <si>
    <t>Materijalni rashodi</t>
  </si>
  <si>
    <t>321</t>
  </si>
  <si>
    <t>Naknade troškova zaposlenima</t>
  </si>
  <si>
    <t>3211</t>
  </si>
  <si>
    <t>Službena putovanja</t>
  </si>
  <si>
    <t>R0541</t>
  </si>
  <si>
    <t>32111</t>
  </si>
  <si>
    <t>Dnevnice za službeni put u zemlji</t>
  </si>
  <si>
    <t>R0542</t>
  </si>
  <si>
    <t>32115</t>
  </si>
  <si>
    <t>Naknade za prijevoz na službenom putu u zemlji</t>
  </si>
  <si>
    <t>R0543</t>
  </si>
  <si>
    <t>32119</t>
  </si>
  <si>
    <t>Ostali rashodi za službena putovanja</t>
  </si>
  <si>
    <t>3212</t>
  </si>
  <si>
    <t>Naknade za prijevoz, za rad na terenu i odvojeni život</t>
  </si>
  <si>
    <t>R0544</t>
  </si>
  <si>
    <t>32121</t>
  </si>
  <si>
    <t>Naknade za prijevoz na posao i s posla</t>
  </si>
  <si>
    <t>3213</t>
  </si>
  <si>
    <t>Stručno usavršavanje zaposlenika</t>
  </si>
  <si>
    <t>R0545</t>
  </si>
  <si>
    <t>32131</t>
  </si>
  <si>
    <t>Seminari, savjetovanja i simpoziji</t>
  </si>
  <si>
    <t>R1065</t>
  </si>
  <si>
    <t>Tečajevi i stručni ispiti</t>
  </si>
  <si>
    <t>3214</t>
  </si>
  <si>
    <t>Ostale naknade troškova zaposlenima</t>
  </si>
  <si>
    <t>R0546</t>
  </si>
  <si>
    <t>32141</t>
  </si>
  <si>
    <t>Naknada za korištenje privatnog automobila u službene svrhe</t>
  </si>
  <si>
    <t>322</t>
  </si>
  <si>
    <t>Rashodi za materijal i energiju</t>
  </si>
  <si>
    <t>3221</t>
  </si>
  <si>
    <t>Uredski materijal i ostali materijalni rashodi</t>
  </si>
  <si>
    <t>R0547</t>
  </si>
  <si>
    <t>32211</t>
  </si>
  <si>
    <t>Uredski materijal</t>
  </si>
  <si>
    <t>R0548</t>
  </si>
  <si>
    <t>32212</t>
  </si>
  <si>
    <t>Literatura (publikacije, časopisi, glasila, knjige i ostalo)</t>
  </si>
  <si>
    <t>R0549</t>
  </si>
  <si>
    <t>32214</t>
  </si>
  <si>
    <t>Materijal i sredstva za čišćenje i održavanje</t>
  </si>
  <si>
    <t>R0550</t>
  </si>
  <si>
    <t>32219</t>
  </si>
  <si>
    <t>Ostali materijal za potrebe redovnog poslovanja</t>
  </si>
  <si>
    <t>3223</t>
  </si>
  <si>
    <t>Energija</t>
  </si>
  <si>
    <t>R0551</t>
  </si>
  <si>
    <t>32231</t>
  </si>
  <si>
    <t>Električna energija</t>
  </si>
  <si>
    <t>R0552</t>
  </si>
  <si>
    <t>32239</t>
  </si>
  <si>
    <t>Lož ulje</t>
  </si>
  <si>
    <t>3225</t>
  </si>
  <si>
    <t>Sitni inventar i auto gume</t>
  </si>
  <si>
    <t>R0553</t>
  </si>
  <si>
    <t>32251</t>
  </si>
  <si>
    <t>Sitni inventar</t>
  </si>
  <si>
    <t>POV</t>
  </si>
  <si>
    <t>323</t>
  </si>
  <si>
    <t>Rashodi za usluge</t>
  </si>
  <si>
    <t>3231</t>
  </si>
  <si>
    <t>Usluge telefona, pošte i prijevoza</t>
  </si>
  <si>
    <t>R0554</t>
  </si>
  <si>
    <t>32311</t>
  </si>
  <si>
    <t>Usluge telefona, telefaksa</t>
  </si>
  <si>
    <t>R0555</t>
  </si>
  <si>
    <t>32312</t>
  </si>
  <si>
    <t>Usluge interneta</t>
  </si>
  <si>
    <t>R0556</t>
  </si>
  <si>
    <t>32313</t>
  </si>
  <si>
    <t>Poštarina (pisma, tiskanice i sl.)</t>
  </si>
  <si>
    <t>3232</t>
  </si>
  <si>
    <t>Usluge tekućeg i investicijskog održavanja</t>
  </si>
  <si>
    <t>R0557</t>
  </si>
  <si>
    <t>32321</t>
  </si>
  <si>
    <t>Usluge tek. i invest. održavanja građevinskih objekata</t>
  </si>
  <si>
    <t>R0558</t>
  </si>
  <si>
    <t>32322</t>
  </si>
  <si>
    <t>Usluge tekućeg i investicijskog održavanja postrojenja i opre</t>
  </si>
  <si>
    <t>3233</t>
  </si>
  <si>
    <t>Usluge promidžbe i informiranja</t>
  </si>
  <si>
    <t>R0559</t>
  </si>
  <si>
    <t>32339</t>
  </si>
  <si>
    <t>Ostale usluge promidžbe i informiranja</t>
  </si>
  <si>
    <t>3234</t>
  </si>
  <si>
    <t>Komunalne usluge</t>
  </si>
  <si>
    <t>R0560</t>
  </si>
  <si>
    <t>32341</t>
  </si>
  <si>
    <t>Opskrba vodom</t>
  </si>
  <si>
    <t>R0561</t>
  </si>
  <si>
    <t>32342</t>
  </si>
  <si>
    <t>Iznošenje i odvoz smeća</t>
  </si>
  <si>
    <t>R0562</t>
  </si>
  <si>
    <t>32344</t>
  </si>
  <si>
    <t>Dimnjačarske i ekološke usluge</t>
  </si>
  <si>
    <t>R0563</t>
  </si>
  <si>
    <t>32349</t>
  </si>
  <si>
    <t>Ostale komunalne usluge</t>
  </si>
  <si>
    <t>3236</t>
  </si>
  <si>
    <t>Zdravstvene i veterinarske usluge</t>
  </si>
  <si>
    <t>R0564</t>
  </si>
  <si>
    <t>32361</t>
  </si>
  <si>
    <t>Obvezni i preventivni zdravstveni pregledi zaposlenika</t>
  </si>
  <si>
    <t>3237</t>
  </si>
  <si>
    <t>Intelektualne i osobne usluge</t>
  </si>
  <si>
    <t>R0565</t>
  </si>
  <si>
    <t>32373</t>
  </si>
  <si>
    <t>Usluge odvjetnika i pravnog savjetovanja</t>
  </si>
  <si>
    <t>R0566</t>
  </si>
  <si>
    <t>32379</t>
  </si>
  <si>
    <t>Ostale intelektualne usluge</t>
  </si>
  <si>
    <t>3238</t>
  </si>
  <si>
    <t>Računalne usluge</t>
  </si>
  <si>
    <t>R0567</t>
  </si>
  <si>
    <t>32381</t>
  </si>
  <si>
    <t>Usluge ažuriranja računalnih baza</t>
  </si>
  <si>
    <t>3239</t>
  </si>
  <si>
    <t>Ostale usluge</t>
  </si>
  <si>
    <t>R0568</t>
  </si>
  <si>
    <t>32399</t>
  </si>
  <si>
    <t>Ostale nespomenute usluge</t>
  </si>
  <si>
    <t>329</t>
  </si>
  <si>
    <t>Ostali nespomenuti rashodi poslovanja</t>
  </si>
  <si>
    <t>3292</t>
  </si>
  <si>
    <t>Premije osiguranja</t>
  </si>
  <si>
    <t>R1011-1</t>
  </si>
  <si>
    <t>32922</t>
  </si>
  <si>
    <t>Premije osiguranja ostale imovine</t>
  </si>
  <si>
    <t>3295</t>
  </si>
  <si>
    <t>Pristojbe i naknade</t>
  </si>
  <si>
    <t>R0569</t>
  </si>
  <si>
    <t>32951</t>
  </si>
  <si>
    <t>Upravne i administrativne pristojbe</t>
  </si>
  <si>
    <t>Pov 650 trgovački sud</t>
  </si>
  <si>
    <t>R0570</t>
  </si>
  <si>
    <t>32953</t>
  </si>
  <si>
    <t>Javnobilježničke pristojbe</t>
  </si>
  <si>
    <t>pov</t>
  </si>
  <si>
    <t>R0783</t>
  </si>
  <si>
    <t>32959</t>
  </si>
  <si>
    <t>Ostale pristojbe i naknade</t>
  </si>
  <si>
    <t>3299</t>
  </si>
  <si>
    <t>R0571</t>
  </si>
  <si>
    <t>32999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</si>
  <si>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</si>
  <si>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</si>
  <si>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</si>
  <si>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</si>
  <si>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</si>
  <si>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</si>
  <si>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R0572</t>
  </si>
  <si>
    <t>34311</t>
  </si>
  <si>
    <t>Usluge banaka</t>
  </si>
  <si>
    <t>R0573</t>
  </si>
  <si>
    <t>34312</t>
  </si>
  <si>
    <t>Usluge platnog prometa</t>
  </si>
  <si>
    <t>3433</t>
  </si>
  <si>
    <t>Zatezne kamate</t>
  </si>
  <si>
    <t>R0574</t>
  </si>
  <si>
    <t>34339</t>
  </si>
  <si>
    <t>Ostale zatezne kamate</t>
  </si>
  <si>
    <t>R0546-1</t>
  </si>
  <si>
    <t>R0547-1</t>
  </si>
  <si>
    <t>R0549-1</t>
  </si>
  <si>
    <t>R0550-1</t>
  </si>
  <si>
    <t>3222</t>
  </si>
  <si>
    <t>Materijal i sirovine</t>
  </si>
  <si>
    <t>R0940</t>
  </si>
  <si>
    <t>32225</t>
  </si>
  <si>
    <t>Roba</t>
  </si>
  <si>
    <t>R1010</t>
  </si>
  <si>
    <t>32233</t>
  </si>
  <si>
    <t>Plin</t>
  </si>
  <si>
    <t>R0553-1</t>
  </si>
  <si>
    <t>R0554-1</t>
  </si>
  <si>
    <t>R0556-1</t>
  </si>
  <si>
    <t>R0558-1</t>
  </si>
  <si>
    <t>Usluge tekućeg i investicijskog održavanja postrojenja i opreme</t>
  </si>
  <si>
    <t>R0566-1</t>
  </si>
  <si>
    <t>R0567-1</t>
  </si>
  <si>
    <t>R0568-1</t>
  </si>
  <si>
    <t>R1011</t>
  </si>
  <si>
    <t>3293</t>
  </si>
  <si>
    <t>Reprezentacija</t>
  </si>
  <si>
    <t>R0941</t>
  </si>
  <si>
    <t>32931</t>
  </si>
  <si>
    <t>R0783-1</t>
  </si>
  <si>
    <t>R0573-1</t>
  </si>
  <si>
    <t>R0574-1</t>
  </si>
  <si>
    <t>A100065</t>
  </si>
  <si>
    <t>PROGRAMI U KNJIŽNICI</t>
  </si>
  <si>
    <t>R0579</t>
  </si>
  <si>
    <t>Časopisi</t>
  </si>
  <si>
    <t>R0580</t>
  </si>
  <si>
    <t>32371</t>
  </si>
  <si>
    <t>Autorski honorari</t>
  </si>
  <si>
    <t>R0579-1</t>
  </si>
  <si>
    <t>R0580-1</t>
  </si>
  <si>
    <t>324</t>
  </si>
  <si>
    <t>Naknade troškova osobama izvan radnog odnosa</t>
  </si>
  <si>
    <t>3241</t>
  </si>
  <si>
    <t>R0942</t>
  </si>
  <si>
    <t>32411</t>
  </si>
  <si>
    <t>Naknade troškova službenog puta</t>
  </si>
  <si>
    <t>R0943</t>
  </si>
  <si>
    <t>R0944</t>
  </si>
  <si>
    <t>R1094</t>
  </si>
  <si>
    <t>A100066</t>
  </si>
  <si>
    <t>LIKOVNA DJELATNOST</t>
  </si>
  <si>
    <t>R</t>
  </si>
  <si>
    <t>32372</t>
  </si>
  <si>
    <t>Ugovori o djelu</t>
  </si>
  <si>
    <t>R0945</t>
  </si>
  <si>
    <t>ugovor o djelu</t>
  </si>
  <si>
    <t>R0651</t>
  </si>
  <si>
    <t>R1015</t>
  </si>
  <si>
    <t>R1015-2</t>
  </si>
  <si>
    <t>DONACIJE</t>
  </si>
  <si>
    <t>R1015-1</t>
  </si>
  <si>
    <t>A100067</t>
  </si>
  <si>
    <t>IZLOŽBE</t>
  </si>
  <si>
    <t>R0587</t>
  </si>
  <si>
    <t>R0588</t>
  </si>
  <si>
    <t>R0589</t>
  </si>
  <si>
    <t>32391</t>
  </si>
  <si>
    <t>Grafičke i tiskarske usluge, usluge kopiranja i uvezivanja ili</t>
  </si>
  <si>
    <t>poveč</t>
  </si>
  <si>
    <t>R0591</t>
  </si>
  <si>
    <t>R0592</t>
  </si>
  <si>
    <t>izložba ottavio</t>
  </si>
  <si>
    <t>R1096</t>
  </si>
  <si>
    <t>R1097</t>
  </si>
  <si>
    <t>R1095</t>
  </si>
  <si>
    <t>A100068</t>
  </si>
  <si>
    <t>GLAZBENO SCENSKA DJELATNOST</t>
  </si>
  <si>
    <t>Zakupnine i najamnine</t>
  </si>
  <si>
    <t>Zakupnine i najamnine za opremu</t>
  </si>
  <si>
    <t>R0594</t>
  </si>
  <si>
    <t>Koncert – jozef</t>
  </si>
  <si>
    <t>najam oprema lari staviti</t>
  </si>
  <si>
    <t>R0784</t>
  </si>
  <si>
    <t>golojka</t>
  </si>
  <si>
    <t>R0595</t>
  </si>
  <si>
    <t>R0594-1</t>
  </si>
  <si>
    <t>R1041</t>
  </si>
  <si>
    <t>R1042</t>
  </si>
  <si>
    <t>Piščaci</t>
  </si>
  <si>
    <t>R0810</t>
  </si>
  <si>
    <t>R0595-1</t>
  </si>
  <si>
    <t>A100069</t>
  </si>
  <si>
    <t>PRIGODNE MANIFESTACIJE</t>
  </si>
  <si>
    <t>R0739</t>
  </si>
  <si>
    <t>32332</t>
  </si>
  <si>
    <t>Tisak</t>
  </si>
  <si>
    <t>R1056</t>
  </si>
  <si>
    <t>škola rok</t>
  </si>
  <si>
    <t>R0597</t>
  </si>
  <si>
    <t>R0596</t>
  </si>
  <si>
    <t>Grafičke i tiskarske usluge, usluge kopiranja i uvezivanja i slično</t>
  </si>
  <si>
    <t>R0598</t>
  </si>
  <si>
    <t>R0599</t>
  </si>
  <si>
    <t>R0946</t>
  </si>
  <si>
    <t>R0947</t>
  </si>
  <si>
    <t>R0948</t>
  </si>
  <si>
    <t>R0949</t>
  </si>
  <si>
    <t>R0599-1</t>
  </si>
  <si>
    <t>Magarci – žup</t>
  </si>
  <si>
    <t>A100070</t>
  </si>
  <si>
    <t>RADIONICE I TEČAJEVI</t>
  </si>
  <si>
    <t>R0950</t>
  </si>
  <si>
    <t>R0951</t>
  </si>
  <si>
    <t>32319</t>
  </si>
  <si>
    <t>Ostale usluge za komunikaciju i prijevoz</t>
  </si>
  <si>
    <t>R0952</t>
  </si>
  <si>
    <t>R0953</t>
  </si>
  <si>
    <t>R1016</t>
  </si>
  <si>
    <t>Usluge agencija, studenskog servisa</t>
  </si>
  <si>
    <t>R1050</t>
  </si>
  <si>
    <t>POV DEBELJ I HRANA</t>
  </si>
  <si>
    <t>R0954</t>
  </si>
  <si>
    <t>R0955</t>
  </si>
  <si>
    <t>A100071</t>
  </si>
  <si>
    <t>MUZEJ</t>
  </si>
  <si>
    <t>R0601</t>
  </si>
  <si>
    <t>32229</t>
  </si>
  <si>
    <t>Ostali materijal i sirovine</t>
  </si>
  <si>
    <t>R0602</t>
  </si>
  <si>
    <t>32334</t>
  </si>
  <si>
    <t>Promidžbeni materijali</t>
  </si>
  <si>
    <t>R0603</t>
  </si>
  <si>
    <t>A100086</t>
  </si>
  <si>
    <t>VALORIZACIJA I PROMOVIRANJE KAŠTELA ROTA</t>
  </si>
  <si>
    <t>reprezentacija za knjigu</t>
  </si>
  <si>
    <t>štampanje</t>
  </si>
  <si>
    <t>R0807</t>
  </si>
  <si>
    <t>dozvola Archivio Venezia</t>
  </si>
  <si>
    <t>IZ</t>
  </si>
  <si>
    <t>R0805</t>
  </si>
  <si>
    <t>REG</t>
  </si>
  <si>
    <t>R1099</t>
  </si>
  <si>
    <t>R0990</t>
  </si>
  <si>
    <t>R1104</t>
  </si>
  <si>
    <t>R1099-1</t>
  </si>
  <si>
    <t>R0990-1</t>
  </si>
  <si>
    <t>R1104-1</t>
  </si>
  <si>
    <t>PROMOCIJA KNJIGE</t>
  </si>
  <si>
    <t>Kapitalni projekt</t>
  </si>
  <si>
    <t>A100075</t>
  </si>
  <si>
    <t>FESTIVAL DELL ISTROVENETO</t>
  </si>
  <si>
    <t>R1100</t>
  </si>
  <si>
    <t>R1101</t>
  </si>
  <si>
    <t>R0992</t>
  </si>
  <si>
    <t>4</t>
  </si>
  <si>
    <t>Rashodi za nabavu nefinancijske imovine</t>
  </si>
  <si>
    <t>42</t>
  </si>
  <si>
    <t>Rashodi za nabavu proizvedene dugotrajne imovine</t>
  </si>
  <si>
    <t>Uređaji, strojevi i oprema za ostale namjene</t>
  </si>
  <si>
    <t>Oprema</t>
  </si>
  <si>
    <t>K100002</t>
  </si>
  <si>
    <t>NABAVA NEFINANCIJSKE IMOVINE - POU BUJE</t>
  </si>
  <si>
    <t>424</t>
  </si>
  <si>
    <t>Knjige, umjetnička djela i ostale izložbene vrijednosti</t>
  </si>
  <si>
    <t>4241</t>
  </si>
  <si>
    <t>Knjige</t>
  </si>
  <si>
    <t>R0577-1</t>
  </si>
  <si>
    <t>42411</t>
  </si>
  <si>
    <t>Knjige za gradsku knjižnicu</t>
  </si>
  <si>
    <t>R0577</t>
  </si>
  <si>
    <t>Postrojenja i oprema</t>
  </si>
  <si>
    <t>Uredska oprema i namještaj</t>
  </si>
  <si>
    <t>Računala i računalna oprema</t>
  </si>
  <si>
    <t>PRIHODI</t>
  </si>
  <si>
    <t>OPĆI PRIHODI</t>
  </si>
  <si>
    <t xml:space="preserve">VLASTITI </t>
  </si>
  <si>
    <t>POMOĆI</t>
  </si>
  <si>
    <t>NEFINANC</t>
  </si>
  <si>
    <t>VIŠAK</t>
  </si>
  <si>
    <t>TROŠKOVI</t>
  </si>
  <si>
    <t>UKUPNO</t>
  </si>
  <si>
    <t>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</si>
</sst>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rgb="FFFFFFFF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2"/>
      <color rgb="FF1111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333333"/>
        <bgColor rgb="FF333300"/>
      </patternFill>
    </fill>
    <fill>
      <patternFill patternType="solid">
        <fgColor rgb="FF000080"/>
        <bgColor rgb="FF00008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333399"/>
        <bgColor rgb="FF003366"/>
      </patternFill>
    </fill>
    <fill>
      <patternFill patternType="solid">
        <fgColor rgb="FF666699"/>
        <bgColor rgb="FF808080"/>
      </patternFill>
    </fill>
    <fill>
      <patternFill patternType="solid">
        <fgColor rgb="FFFFFF66"/>
        <bgColor rgb="FFFFFF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4" fillId="0" borderId="0"/>
  </cellStyleXfs>
  <cellXfs count="65">
    <xf numFmtId="0" fontId="0" fillId="0" borderId="0" xfId="0"/>
    <xf numFmtId="0" fontId="1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3" borderId="0" xfId="0" applyFont="1" applyFill="1" applyAlignment="1">
      <alignment wrapText="1"/>
    </xf>
    <xf numFmtId="4" fontId="5" fillId="3" borderId="0" xfId="0" applyNumberFormat="1" applyFont="1" applyFill="1" applyAlignment="1">
      <alignment wrapText="1"/>
    </xf>
    <xf numFmtId="0" fontId="5" fillId="4" borderId="0" xfId="0" applyFont="1" applyFill="1" applyAlignment="1">
      <alignment wrapText="1"/>
    </xf>
    <xf numFmtId="4" fontId="5" fillId="4" borderId="0" xfId="0" applyNumberFormat="1" applyFont="1" applyFill="1" applyAlignment="1">
      <alignment wrapText="1"/>
    </xf>
    <xf numFmtId="0" fontId="4" fillId="5" borderId="0" xfId="0" applyFont="1" applyFill="1" applyAlignment="1">
      <alignment wrapText="1"/>
    </xf>
    <xf numFmtId="4" fontId="4" fillId="5" borderId="0" xfId="0" applyNumberFormat="1" applyFont="1" applyFill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0" fontId="0" fillId="6" borderId="0" xfId="0" applyFill="1"/>
    <xf numFmtId="4" fontId="6" fillId="5" borderId="0" xfId="0" applyNumberFormat="1" applyFont="1" applyFill="1" applyAlignment="1">
      <alignment wrapText="1"/>
    </xf>
    <xf numFmtId="0" fontId="4" fillId="5" borderId="0" xfId="0" applyFont="1" applyFill="1" applyAlignment="1">
      <alignment horizontal="left" wrapText="1"/>
    </xf>
    <xf numFmtId="0" fontId="6" fillId="7" borderId="0" xfId="0" applyFont="1" applyFill="1" applyAlignment="1">
      <alignment horizontal="left" wrapText="1"/>
    </xf>
    <xf numFmtId="0" fontId="6" fillId="7" borderId="0" xfId="0" applyFont="1" applyFill="1" applyAlignment="1">
      <alignment wrapText="1"/>
    </xf>
    <xf numFmtId="4" fontId="6" fillId="7" borderId="0" xfId="0" applyNumberFormat="1" applyFont="1" applyFill="1" applyAlignment="1">
      <alignment wrapText="1"/>
    </xf>
    <xf numFmtId="0" fontId="5" fillId="8" borderId="0" xfId="0" applyFont="1" applyFill="1" applyAlignment="1">
      <alignment wrapText="1"/>
    </xf>
    <xf numFmtId="4" fontId="5" fillId="8" borderId="0" xfId="0" applyNumberFormat="1" applyFont="1" applyFill="1" applyAlignment="1">
      <alignment wrapText="1"/>
    </xf>
    <xf numFmtId="0" fontId="5" fillId="9" borderId="0" xfId="0" applyFont="1" applyFill="1" applyAlignment="1">
      <alignment wrapText="1"/>
    </xf>
    <xf numFmtId="4" fontId="5" fillId="9" borderId="0" xfId="0" applyNumberFormat="1" applyFont="1" applyFill="1" applyAlignment="1">
      <alignment wrapText="1"/>
    </xf>
    <xf numFmtId="0" fontId="6" fillId="5" borderId="0" xfId="0" applyFont="1" applyFill="1" applyAlignment="1">
      <alignment horizontal="left" wrapText="1"/>
    </xf>
    <xf numFmtId="0" fontId="6" fillId="6" borderId="0" xfId="0" applyFont="1" applyFill="1" applyAlignment="1">
      <alignment wrapText="1"/>
    </xf>
    <xf numFmtId="0" fontId="0" fillId="5" borderId="0" xfId="0" applyFill="1"/>
    <xf numFmtId="4" fontId="6" fillId="10" borderId="0" xfId="0" applyNumberFormat="1" applyFont="1" applyFill="1" applyAlignment="1">
      <alignment wrapText="1"/>
    </xf>
    <xf numFmtId="49" fontId="4" fillId="5" borderId="0" xfId="0" applyNumberFormat="1" applyFont="1" applyFill="1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7" fillId="7" borderId="0" xfId="0" applyFont="1" applyFill="1" applyAlignment="1">
      <alignment horizontal="left" wrapText="1"/>
    </xf>
    <xf numFmtId="0" fontId="6" fillId="0" borderId="0" xfId="0" applyFont="1" applyAlignment="1">
      <alignment horizontal="center" wrapText="1"/>
    </xf>
    <xf numFmtId="2" fontId="8" fillId="0" borderId="0" xfId="0" applyNumberFormat="1" applyFont="1" applyAlignment="1">
      <alignment wrapText="1"/>
    </xf>
    <xf numFmtId="2" fontId="9" fillId="0" borderId="0" xfId="0" applyNumberFormat="1" applyFont="1" applyAlignment="1">
      <alignment wrapText="1"/>
    </xf>
    <xf numFmtId="4" fontId="10" fillId="0" borderId="0" xfId="0" applyNumberFormat="1" applyFont="1" applyAlignment="1">
      <alignment wrapText="1"/>
    </xf>
    <xf numFmtId="4" fontId="0" fillId="0" borderId="0" xfId="0" applyNumberFormat="1"/>
    <xf numFmtId="4" fontId="11" fillId="10" borderId="0" xfId="0" applyNumberFormat="1" applyFont="1" applyFill="1" applyAlignment="1">
      <alignment wrapText="1"/>
    </xf>
    <xf numFmtId="0" fontId="6" fillId="10" borderId="0" xfId="0" applyFont="1" applyFill="1" applyAlignment="1">
      <alignment horizontal="left" wrapText="1"/>
    </xf>
    <xf numFmtId="4" fontId="4" fillId="7" borderId="0" xfId="0" applyNumberFormat="1" applyFont="1" applyFill="1" applyAlignment="1">
      <alignment wrapText="1"/>
    </xf>
    <xf numFmtId="4" fontId="12" fillId="0" borderId="0" xfId="0" applyNumberFormat="1" applyFont="1"/>
    <xf numFmtId="4" fontId="0" fillId="0" borderId="0" xfId="0" applyNumberFormat="1" applyFont="1"/>
    <xf numFmtId="0" fontId="13" fillId="0" borderId="0" xfId="1" applyFont="1" applyBorder="1" applyAlignment="1">
      <alignment horizontal="left" wrapText="1"/>
    </xf>
    <xf numFmtId="0" fontId="0" fillId="10" borderId="0" xfId="0" applyFont="1" applyFill="1"/>
    <xf numFmtId="0" fontId="0" fillId="0" borderId="0" xfId="0" applyAlignment="1">
      <alignment horizontal="left"/>
    </xf>
    <xf numFmtId="0" fontId="14" fillId="0" borderId="0" xfId="1" applyFont="1" applyBorder="1" applyAlignment="1">
      <alignment horizontal="left" wrapText="1"/>
    </xf>
    <xf numFmtId="4" fontId="6" fillId="0" borderId="0" xfId="0" applyNumberFormat="1" applyFont="1"/>
    <xf numFmtId="0" fontId="0" fillId="7" borderId="0" xfId="0" applyFill="1"/>
    <xf numFmtId="49" fontId="6" fillId="5" borderId="0" xfId="0" applyNumberFormat="1" applyFont="1" applyFill="1" applyAlignment="1">
      <alignment horizontal="left" wrapText="1"/>
    </xf>
    <xf numFmtId="0" fontId="6" fillId="5" borderId="0" xfId="0" applyFont="1" applyFill="1" applyAlignment="1">
      <alignment wrapText="1"/>
    </xf>
    <xf numFmtId="0" fontId="4" fillId="7" borderId="0" xfId="0" applyFont="1" applyFill="1" applyAlignment="1">
      <alignment wrapText="1"/>
    </xf>
    <xf numFmtId="4" fontId="0" fillId="5" borderId="0" xfId="0" applyNumberFormat="1" applyFill="1"/>
    <xf numFmtId="4" fontId="0" fillId="7" borderId="0" xfId="0" applyNumberFormat="1" applyFill="1"/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5" borderId="0" xfId="0" applyFont="1" applyFill="1" applyBorder="1" applyAlignment="1">
      <alignment wrapText="1"/>
    </xf>
    <xf numFmtId="0" fontId="6" fillId="7" borderId="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wrapText="1"/>
    </xf>
  </cellXfs>
  <cellStyles count="2"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6"/>
  <sheetViews>
    <sheetView topLeftCell="A116" zoomScaleNormal="100" workbookViewId="0">
      <selection activeCell="G131" sqref="G131"/>
    </sheetView>
  </sheetViews>
  <sheetFormatPr defaultRowHeight="15" x14ac:dyDescent="0.25"/>
  <cols>
    <col min="1" max="2" width="10.7109375" customWidth="1"/>
    <col min="3" max="3" width="55.7109375" customWidth="1"/>
    <col min="4" max="7" width="15.7109375" customWidth="1"/>
    <col min="8" max="8" width="8.7109375" customWidth="1"/>
    <col min="9" max="9" width="11.5703125" hidden="1"/>
    <col min="10" max="10" width="8.7109375" customWidth="1"/>
    <col min="11" max="11" width="11.42578125"/>
    <col min="12" max="1025" width="8.7109375" customWidth="1"/>
  </cols>
  <sheetData>
    <row r="1" spans="1:7" ht="17.25" x14ac:dyDescent="0.3">
      <c r="A1" s="1" t="s">
        <v>0</v>
      </c>
    </row>
    <row r="2" spans="1:7" ht="17.25" x14ac:dyDescent="0.3">
      <c r="A2" s="1" t="s">
        <v>1</v>
      </c>
    </row>
    <row r="3" spans="1:7" ht="15" customHeight="1" x14ac:dyDescent="0.25">
      <c r="A3" s="59" t="s">
        <v>2</v>
      </c>
      <c r="B3" s="59"/>
      <c r="C3" s="59"/>
      <c r="D3" s="59"/>
      <c r="E3" s="59"/>
      <c r="F3" s="59"/>
      <c r="G3" s="59"/>
    </row>
    <row r="4" spans="1:7" ht="19.5" x14ac:dyDescent="0.25">
      <c r="A4" s="60"/>
      <c r="B4" s="60"/>
      <c r="C4" s="60"/>
      <c r="D4" s="60"/>
      <c r="E4" s="60"/>
      <c r="F4" s="60"/>
      <c r="G4" s="60"/>
    </row>
    <row r="6" spans="1:7" ht="15.75" x14ac:dyDescent="0.25">
      <c r="A6" s="2" t="s">
        <v>3</v>
      </c>
      <c r="B6" s="2" t="s">
        <v>4</v>
      </c>
      <c r="C6" s="3"/>
      <c r="D6" s="3" t="s">
        <v>5</v>
      </c>
      <c r="E6" s="3" t="s">
        <v>6</v>
      </c>
      <c r="F6" s="3" t="s">
        <v>7</v>
      </c>
      <c r="G6" s="3" t="s">
        <v>8</v>
      </c>
    </row>
    <row r="7" spans="1:7" ht="15.75" x14ac:dyDescent="0.25">
      <c r="A7" s="2"/>
      <c r="B7" s="2" t="s">
        <v>9</v>
      </c>
      <c r="C7" s="3" t="s">
        <v>10</v>
      </c>
      <c r="D7" s="3" t="s">
        <v>11</v>
      </c>
      <c r="E7" s="3"/>
      <c r="F7" s="3"/>
      <c r="G7" s="3" t="s">
        <v>11</v>
      </c>
    </row>
    <row r="8" spans="1:7" ht="15.75" x14ac:dyDescent="0.25">
      <c r="A8" s="4"/>
      <c r="B8" s="4"/>
      <c r="C8" s="4" t="s">
        <v>12</v>
      </c>
      <c r="D8" s="5">
        <f t="shared" ref="D8:F9" si="0">D9</f>
        <v>1065880</v>
      </c>
      <c r="E8" s="5">
        <f t="shared" si="0"/>
        <v>206395.9</v>
      </c>
      <c r="F8" s="5">
        <f t="shared" si="0"/>
        <v>82000</v>
      </c>
      <c r="G8" s="5">
        <f>D8+E8-F8</f>
        <v>1190275.8999999999</v>
      </c>
    </row>
    <row r="9" spans="1:7" ht="15.75" x14ac:dyDescent="0.25">
      <c r="A9" s="6" t="s">
        <v>13</v>
      </c>
      <c r="B9" s="6" t="s">
        <v>14</v>
      </c>
      <c r="C9" s="6" t="s">
        <v>15</v>
      </c>
      <c r="D9" s="7">
        <f t="shared" si="0"/>
        <v>1065880</v>
      </c>
      <c r="E9" s="7">
        <f t="shared" si="0"/>
        <v>206395.9</v>
      </c>
      <c r="F9" s="7">
        <f t="shared" si="0"/>
        <v>82000</v>
      </c>
      <c r="G9" s="7">
        <f>D9+E9-F9</f>
        <v>1190275.8999999999</v>
      </c>
    </row>
    <row r="10" spans="1:7" ht="15.75" x14ac:dyDescent="0.25">
      <c r="A10" s="6" t="s">
        <v>16</v>
      </c>
      <c r="B10" s="6" t="s">
        <v>17</v>
      </c>
      <c r="C10" s="6" t="s">
        <v>18</v>
      </c>
      <c r="D10" s="7">
        <f>D11+D17+D38+D50+D57+D63</f>
        <v>1065880</v>
      </c>
      <c r="E10" s="7">
        <f>E11+E17+E38+E50+E57+E63</f>
        <v>206395.9</v>
      </c>
      <c r="F10" s="7">
        <f>F11+F17+F38+F50+F57+F63</f>
        <v>82000</v>
      </c>
      <c r="G10" s="7">
        <f>G11+G17+G38+G50+G57+G63</f>
        <v>1190275.8999999999</v>
      </c>
    </row>
    <row r="11" spans="1:7" ht="15.75" x14ac:dyDescent="0.25">
      <c r="A11" s="8" t="s">
        <v>19</v>
      </c>
      <c r="B11" s="8" t="s">
        <v>20</v>
      </c>
      <c r="C11" s="8" t="s">
        <v>21</v>
      </c>
      <c r="D11" s="9">
        <f t="shared" ref="D11:F15" si="1">D12</f>
        <v>924280</v>
      </c>
      <c r="E11" s="9">
        <f t="shared" si="1"/>
        <v>0</v>
      </c>
      <c r="F11" s="9">
        <f t="shared" si="1"/>
        <v>60000</v>
      </c>
      <c r="G11" s="9">
        <f t="shared" ref="G11:G37" si="2">D11+E11-F11</f>
        <v>864280</v>
      </c>
    </row>
    <row r="12" spans="1:7" ht="15.75" x14ac:dyDescent="0.25">
      <c r="A12" s="10"/>
      <c r="B12" s="11" t="s">
        <v>22</v>
      </c>
      <c r="C12" s="11" t="s">
        <v>23</v>
      </c>
      <c r="D12" s="12">
        <f t="shared" si="1"/>
        <v>924280</v>
      </c>
      <c r="E12" s="12">
        <f t="shared" si="1"/>
        <v>0</v>
      </c>
      <c r="F12" s="12">
        <f t="shared" si="1"/>
        <v>60000</v>
      </c>
      <c r="G12" s="12">
        <f t="shared" si="2"/>
        <v>864280</v>
      </c>
    </row>
    <row r="13" spans="1:7" ht="31.5" x14ac:dyDescent="0.25">
      <c r="A13" s="10"/>
      <c r="B13" s="11" t="s">
        <v>24</v>
      </c>
      <c r="C13" s="11" t="s">
        <v>25</v>
      </c>
      <c r="D13" s="12">
        <f t="shared" si="1"/>
        <v>924280</v>
      </c>
      <c r="E13" s="12">
        <f t="shared" si="1"/>
        <v>0</v>
      </c>
      <c r="F13" s="12">
        <f t="shared" si="1"/>
        <v>60000</v>
      </c>
      <c r="G13" s="12">
        <f t="shared" si="2"/>
        <v>864280</v>
      </c>
    </row>
    <row r="14" spans="1:7" ht="31.5" x14ac:dyDescent="0.25">
      <c r="A14" s="10"/>
      <c r="B14" s="11" t="s">
        <v>26</v>
      </c>
      <c r="C14" s="11" t="s">
        <v>27</v>
      </c>
      <c r="D14" s="12">
        <f t="shared" si="1"/>
        <v>924280</v>
      </c>
      <c r="E14" s="12">
        <f t="shared" si="1"/>
        <v>0</v>
      </c>
      <c r="F14" s="12">
        <f t="shared" si="1"/>
        <v>60000</v>
      </c>
      <c r="G14" s="12">
        <f t="shared" si="2"/>
        <v>864280</v>
      </c>
    </row>
    <row r="15" spans="1:7" ht="31.5" x14ac:dyDescent="0.25">
      <c r="A15" s="10"/>
      <c r="B15" s="11" t="s">
        <v>28</v>
      </c>
      <c r="C15" s="11" t="s">
        <v>29</v>
      </c>
      <c r="D15" s="12">
        <f t="shared" si="1"/>
        <v>924280</v>
      </c>
      <c r="E15" s="12">
        <f t="shared" si="1"/>
        <v>0</v>
      </c>
      <c r="F15" s="12">
        <f t="shared" si="1"/>
        <v>60000</v>
      </c>
      <c r="G15" s="12">
        <f t="shared" si="2"/>
        <v>864280</v>
      </c>
    </row>
    <row r="16" spans="1:7" ht="31.5" x14ac:dyDescent="0.25">
      <c r="A16" s="13" t="s">
        <v>30</v>
      </c>
      <c r="B16" s="14" t="s">
        <v>31</v>
      </c>
      <c r="C16" s="14" t="s">
        <v>29</v>
      </c>
      <c r="D16" s="15">
        <v>924280</v>
      </c>
      <c r="E16" s="15">
        <v>0</v>
      </c>
      <c r="F16" s="15">
        <v>60000</v>
      </c>
      <c r="G16" s="15">
        <f t="shared" si="2"/>
        <v>864280</v>
      </c>
    </row>
    <row r="17" spans="1:7" ht="15.75" x14ac:dyDescent="0.25">
      <c r="A17" s="8" t="s">
        <v>19</v>
      </c>
      <c r="B17" s="8" t="s">
        <v>32</v>
      </c>
      <c r="C17" s="8" t="s">
        <v>33</v>
      </c>
      <c r="D17" s="9">
        <f>D18</f>
        <v>90600</v>
      </c>
      <c r="E17" s="9">
        <f>E18</f>
        <v>0</v>
      </c>
      <c r="F17" s="9">
        <f>F18</f>
        <v>20000</v>
      </c>
      <c r="G17" s="9">
        <f t="shared" si="2"/>
        <v>70600</v>
      </c>
    </row>
    <row r="18" spans="1:7" ht="15.75" x14ac:dyDescent="0.25">
      <c r="A18" s="10"/>
      <c r="B18" s="11" t="s">
        <v>22</v>
      </c>
      <c r="C18" s="11" t="s">
        <v>23</v>
      </c>
      <c r="D18" s="12">
        <f>D19+D29+D23</f>
        <v>90600</v>
      </c>
      <c r="E18" s="12">
        <f>E19+E29+E23</f>
        <v>0</v>
      </c>
      <c r="F18" s="12">
        <f>F19+F29+F23</f>
        <v>20000</v>
      </c>
      <c r="G18" s="12">
        <f t="shared" si="2"/>
        <v>70600</v>
      </c>
    </row>
    <row r="19" spans="1:7" ht="15.75" x14ac:dyDescent="0.25">
      <c r="A19" s="10"/>
      <c r="B19" s="11" t="s">
        <v>34</v>
      </c>
      <c r="C19" s="11" t="s">
        <v>35</v>
      </c>
      <c r="D19" s="12">
        <f t="shared" ref="D19:F21" si="3">D20</f>
        <v>100</v>
      </c>
      <c r="E19" s="12">
        <f t="shared" si="3"/>
        <v>0</v>
      </c>
      <c r="F19" s="12">
        <f t="shared" si="3"/>
        <v>0</v>
      </c>
      <c r="G19" s="12">
        <f t="shared" si="2"/>
        <v>100</v>
      </c>
    </row>
    <row r="20" spans="1:7" ht="15.75" x14ac:dyDescent="0.25">
      <c r="A20" s="10"/>
      <c r="B20" s="11" t="s">
        <v>36</v>
      </c>
      <c r="C20" s="11" t="s">
        <v>37</v>
      </c>
      <c r="D20" s="12">
        <f t="shared" si="3"/>
        <v>100</v>
      </c>
      <c r="E20" s="12">
        <f t="shared" si="3"/>
        <v>0</v>
      </c>
      <c r="F20" s="12">
        <f t="shared" si="3"/>
        <v>0</v>
      </c>
      <c r="G20" s="12">
        <f t="shared" si="2"/>
        <v>100</v>
      </c>
    </row>
    <row r="21" spans="1:7" ht="15.75" x14ac:dyDescent="0.25">
      <c r="A21" s="10"/>
      <c r="B21" s="11" t="s">
        <v>38</v>
      </c>
      <c r="C21" s="11" t="s">
        <v>39</v>
      </c>
      <c r="D21" s="12">
        <f t="shared" si="3"/>
        <v>100</v>
      </c>
      <c r="E21" s="12">
        <f t="shared" si="3"/>
        <v>0</v>
      </c>
      <c r="F21" s="12">
        <f t="shared" si="3"/>
        <v>0</v>
      </c>
      <c r="G21" s="12">
        <f t="shared" si="2"/>
        <v>100</v>
      </c>
    </row>
    <row r="22" spans="1:7" ht="15.75" x14ac:dyDescent="0.25">
      <c r="A22" s="13" t="s">
        <v>40</v>
      </c>
      <c r="B22" s="14" t="s">
        <v>41</v>
      </c>
      <c r="C22" s="14" t="s">
        <v>42</v>
      </c>
      <c r="D22" s="15">
        <v>100</v>
      </c>
      <c r="E22" s="15">
        <v>0</v>
      </c>
      <c r="F22" s="15">
        <v>0</v>
      </c>
      <c r="G22" s="15">
        <f t="shared" si="2"/>
        <v>100</v>
      </c>
    </row>
    <row r="23" spans="1:7" ht="31.5" x14ac:dyDescent="0.25">
      <c r="A23" s="10"/>
      <c r="B23" s="11" t="s">
        <v>43</v>
      </c>
      <c r="C23" s="11" t="s">
        <v>44</v>
      </c>
      <c r="D23" s="12">
        <f t="shared" ref="D23:F24" si="4">D24</f>
        <v>14500</v>
      </c>
      <c r="E23" s="12">
        <f t="shared" si="4"/>
        <v>0</v>
      </c>
      <c r="F23" s="12">
        <f t="shared" si="4"/>
        <v>0</v>
      </c>
      <c r="G23" s="12">
        <f t="shared" si="2"/>
        <v>14500</v>
      </c>
    </row>
    <row r="24" spans="1:7" ht="15.75" x14ac:dyDescent="0.25">
      <c r="A24" s="10"/>
      <c r="B24" s="11" t="s">
        <v>45</v>
      </c>
      <c r="C24" s="11" t="s">
        <v>46</v>
      </c>
      <c r="D24" s="12">
        <f t="shared" si="4"/>
        <v>14500</v>
      </c>
      <c r="E24" s="12">
        <f t="shared" si="4"/>
        <v>0</v>
      </c>
      <c r="F24" s="12">
        <f t="shared" si="4"/>
        <v>0</v>
      </c>
      <c r="G24" s="12">
        <f t="shared" si="2"/>
        <v>14500</v>
      </c>
    </row>
    <row r="25" spans="1:7" ht="15.75" x14ac:dyDescent="0.25">
      <c r="A25" s="10"/>
      <c r="B25" s="11" t="s">
        <v>47</v>
      </c>
      <c r="C25" s="11" t="s">
        <v>48</v>
      </c>
      <c r="D25" s="12">
        <f>D26+D27+D28</f>
        <v>14500</v>
      </c>
      <c r="E25" s="12">
        <f>E26+E27+E28</f>
        <v>0</v>
      </c>
      <c r="F25" s="12">
        <f>F26+F27+F28</f>
        <v>0</v>
      </c>
      <c r="G25" s="12">
        <f t="shared" si="2"/>
        <v>14500</v>
      </c>
    </row>
    <row r="26" spans="1:7" ht="31.5" x14ac:dyDescent="0.25">
      <c r="A26" s="13" t="s">
        <v>49</v>
      </c>
      <c r="B26" s="14" t="s">
        <v>50</v>
      </c>
      <c r="C26" s="14" t="s">
        <v>51</v>
      </c>
      <c r="D26" s="15">
        <v>8500</v>
      </c>
      <c r="E26" s="15"/>
      <c r="F26" s="15">
        <v>0</v>
      </c>
      <c r="G26" s="15">
        <f t="shared" si="2"/>
        <v>8500</v>
      </c>
    </row>
    <row r="27" spans="1:7" ht="31.5" x14ac:dyDescent="0.25">
      <c r="A27" s="13" t="s">
        <v>52</v>
      </c>
      <c r="B27" s="14" t="s">
        <v>50</v>
      </c>
      <c r="C27" s="14" t="s">
        <v>53</v>
      </c>
      <c r="D27" s="15">
        <v>2000</v>
      </c>
      <c r="E27" s="15"/>
      <c r="F27" s="15">
        <v>0</v>
      </c>
      <c r="G27" s="15">
        <f t="shared" si="2"/>
        <v>2000</v>
      </c>
    </row>
    <row r="28" spans="1:7" ht="31.5" x14ac:dyDescent="0.25">
      <c r="A28" s="13" t="s">
        <v>54</v>
      </c>
      <c r="B28" s="14" t="s">
        <v>50</v>
      </c>
      <c r="C28" s="14" t="s">
        <v>55</v>
      </c>
      <c r="D28" s="15">
        <v>4000</v>
      </c>
      <c r="E28" s="15"/>
      <c r="F28" s="15">
        <v>0</v>
      </c>
      <c r="G28" s="15">
        <f t="shared" si="2"/>
        <v>4000</v>
      </c>
    </row>
    <row r="29" spans="1:7" ht="31.5" x14ac:dyDescent="0.25">
      <c r="A29" s="10"/>
      <c r="B29" s="11" t="s">
        <v>56</v>
      </c>
      <c r="C29" s="11" t="s">
        <v>57</v>
      </c>
      <c r="D29" s="12">
        <f t="shared" ref="D29:F30" si="5">D30</f>
        <v>76000</v>
      </c>
      <c r="E29" s="12">
        <f t="shared" si="5"/>
        <v>0</v>
      </c>
      <c r="F29" s="12">
        <f t="shared" si="5"/>
        <v>20000</v>
      </c>
      <c r="G29" s="12">
        <f t="shared" si="2"/>
        <v>56000</v>
      </c>
    </row>
    <row r="30" spans="1:7" ht="31.5" x14ac:dyDescent="0.25">
      <c r="A30" s="10"/>
      <c r="B30" s="11" t="s">
        <v>58</v>
      </c>
      <c r="C30" s="11" t="s">
        <v>59</v>
      </c>
      <c r="D30" s="12">
        <f t="shared" si="5"/>
        <v>76000</v>
      </c>
      <c r="E30" s="12">
        <f t="shared" si="5"/>
        <v>0</v>
      </c>
      <c r="F30" s="12">
        <f t="shared" si="5"/>
        <v>20000</v>
      </c>
      <c r="G30" s="12">
        <f t="shared" si="2"/>
        <v>56000</v>
      </c>
    </row>
    <row r="31" spans="1:7" ht="15.75" x14ac:dyDescent="0.25">
      <c r="A31" s="10"/>
      <c r="B31" s="11" t="s">
        <v>60</v>
      </c>
      <c r="C31" s="11" t="s">
        <v>61</v>
      </c>
      <c r="D31" s="12">
        <f>D32+D33+D34+D35+D36+D37</f>
        <v>76000</v>
      </c>
      <c r="E31" s="12">
        <f>E32+E33+E34+E35+E36+E37</f>
        <v>0</v>
      </c>
      <c r="F31" s="12">
        <f>F32+F33+F34+F35+F36+F37</f>
        <v>20000</v>
      </c>
      <c r="G31" s="12">
        <f t="shared" si="2"/>
        <v>56000</v>
      </c>
    </row>
    <row r="32" spans="1:7" ht="15.75" x14ac:dyDescent="0.25">
      <c r="A32" s="13" t="s">
        <v>62</v>
      </c>
      <c r="B32" s="14" t="s">
        <v>63</v>
      </c>
      <c r="C32" s="14" t="s">
        <v>61</v>
      </c>
      <c r="D32" s="15">
        <v>0</v>
      </c>
      <c r="E32" s="15">
        <v>0</v>
      </c>
      <c r="F32" s="15"/>
      <c r="G32" s="15">
        <f t="shared" si="2"/>
        <v>0</v>
      </c>
    </row>
    <row r="33" spans="1:14" ht="15.75" x14ac:dyDescent="0.25">
      <c r="A33" s="13" t="s">
        <v>64</v>
      </c>
      <c r="B33" s="14" t="s">
        <v>63</v>
      </c>
      <c r="C33" s="14" t="s">
        <v>65</v>
      </c>
      <c r="D33" s="15">
        <v>11000</v>
      </c>
      <c r="E33" s="15"/>
      <c r="F33" s="15">
        <v>0</v>
      </c>
      <c r="G33" s="15">
        <f t="shared" si="2"/>
        <v>11000</v>
      </c>
    </row>
    <row r="34" spans="1:14" ht="31.5" x14ac:dyDescent="0.25">
      <c r="A34" s="13" t="s">
        <v>66</v>
      </c>
      <c r="B34" s="14" t="s">
        <v>63</v>
      </c>
      <c r="C34" s="14" t="s">
        <v>67</v>
      </c>
      <c r="D34" s="15">
        <v>40000</v>
      </c>
      <c r="E34" s="15"/>
      <c r="F34" s="15"/>
      <c r="G34" s="15">
        <f t="shared" si="2"/>
        <v>40000</v>
      </c>
      <c r="I34" s="16"/>
    </row>
    <row r="35" spans="1:14" ht="15.75" x14ac:dyDescent="0.25">
      <c r="A35" s="13" t="s">
        <v>68</v>
      </c>
      <c r="B35" s="14" t="s">
        <v>63</v>
      </c>
      <c r="C35" s="14" t="s">
        <v>69</v>
      </c>
      <c r="D35" s="15">
        <v>4000</v>
      </c>
      <c r="E35" s="15"/>
      <c r="F35" s="15">
        <v>0</v>
      </c>
      <c r="G35" s="15">
        <f t="shared" si="2"/>
        <v>4000</v>
      </c>
    </row>
    <row r="36" spans="1:14" ht="15.75" x14ac:dyDescent="0.25">
      <c r="A36" s="13" t="s">
        <v>70</v>
      </c>
      <c r="B36" s="14" t="s">
        <v>63</v>
      </c>
      <c r="C36" s="14" t="s">
        <v>71</v>
      </c>
      <c r="D36" s="15">
        <v>1000</v>
      </c>
      <c r="E36" s="15"/>
      <c r="F36" s="15">
        <v>0</v>
      </c>
      <c r="G36" s="15">
        <f t="shared" si="2"/>
        <v>1000</v>
      </c>
    </row>
    <row r="37" spans="1:14" ht="31.5" x14ac:dyDescent="0.25">
      <c r="A37" s="13" t="s">
        <v>72</v>
      </c>
      <c r="B37" s="14" t="s">
        <v>63</v>
      </c>
      <c r="C37" s="14" t="s">
        <v>73</v>
      </c>
      <c r="D37" s="15">
        <v>20000</v>
      </c>
      <c r="E37" s="15"/>
      <c r="F37" s="15">
        <v>20000</v>
      </c>
      <c r="G37" s="15">
        <f t="shared" si="2"/>
        <v>0</v>
      </c>
    </row>
    <row r="38" spans="1:14" ht="15.75" x14ac:dyDescent="0.25">
      <c r="A38" s="8" t="s">
        <v>19</v>
      </c>
      <c r="B38" s="8" t="s">
        <v>74</v>
      </c>
      <c r="C38" s="8" t="s">
        <v>75</v>
      </c>
      <c r="D38" s="9">
        <f>D39</f>
        <v>34000</v>
      </c>
      <c r="E38" s="9">
        <f>E39</f>
        <v>136760.9</v>
      </c>
      <c r="F38" s="9">
        <f>F39</f>
        <v>0</v>
      </c>
      <c r="G38" s="9">
        <f>G39</f>
        <v>170760.9</v>
      </c>
    </row>
    <row r="39" spans="1:14" ht="15.75" x14ac:dyDescent="0.25">
      <c r="A39" s="10"/>
      <c r="B39" s="11" t="s">
        <v>22</v>
      </c>
      <c r="C39" s="11" t="s">
        <v>23</v>
      </c>
      <c r="D39" s="12">
        <f>D40</f>
        <v>34000</v>
      </c>
      <c r="E39" s="12">
        <f>E40</f>
        <v>136760.9</v>
      </c>
      <c r="F39" s="12">
        <f>F40</f>
        <v>0</v>
      </c>
      <c r="G39" s="12">
        <f>D39+E39-F39</f>
        <v>170760.9</v>
      </c>
    </row>
    <row r="40" spans="1:14" ht="31.5" x14ac:dyDescent="0.25">
      <c r="A40" s="10"/>
      <c r="B40" s="11" t="s">
        <v>76</v>
      </c>
      <c r="C40" s="11" t="s">
        <v>77</v>
      </c>
      <c r="D40" s="12">
        <f>D44+D41</f>
        <v>34000</v>
      </c>
      <c r="E40" s="12">
        <f>E44+E41</f>
        <v>136760.9</v>
      </c>
      <c r="F40" s="12">
        <f>F44+F41</f>
        <v>0</v>
      </c>
      <c r="G40" s="12">
        <f>G44+G41</f>
        <v>170760.9</v>
      </c>
    </row>
    <row r="41" spans="1:14" ht="15.75" x14ac:dyDescent="0.25">
      <c r="A41" s="10"/>
      <c r="B41" s="10">
        <v>632</v>
      </c>
      <c r="C41" s="11" t="s">
        <v>78</v>
      </c>
      <c r="D41" s="12">
        <f>D42+D43</f>
        <v>0</v>
      </c>
      <c r="E41" s="12">
        <f>E42+E43</f>
        <v>115760.9</v>
      </c>
      <c r="F41" s="12">
        <f>F42+F43</f>
        <v>0</v>
      </c>
      <c r="G41" s="12">
        <f>G42+G43</f>
        <v>115760.9</v>
      </c>
    </row>
    <row r="42" spans="1:14" ht="15.75" x14ac:dyDescent="0.25">
      <c r="A42" s="13" t="s">
        <v>79</v>
      </c>
      <c r="B42" s="13">
        <v>63231</v>
      </c>
      <c r="C42" s="14" t="s">
        <v>80</v>
      </c>
      <c r="D42" s="15">
        <v>0</v>
      </c>
      <c r="E42" s="15">
        <v>89760.9</v>
      </c>
      <c r="F42" s="15"/>
      <c r="G42" s="15">
        <f t="shared" ref="G42:G62" si="6">D42+E42-F42</f>
        <v>89760.9</v>
      </c>
      <c r="K42" t="s">
        <v>81</v>
      </c>
      <c r="N42">
        <v>93318.94</v>
      </c>
    </row>
    <row r="43" spans="1:14" ht="15.75" x14ac:dyDescent="0.25">
      <c r="A43" s="13" t="s">
        <v>82</v>
      </c>
      <c r="B43" s="13">
        <v>63241</v>
      </c>
      <c r="C43" s="14" t="s">
        <v>83</v>
      </c>
      <c r="D43" s="15">
        <v>0</v>
      </c>
      <c r="E43" s="15">
        <v>26000</v>
      </c>
      <c r="F43" s="15"/>
      <c r="G43" s="15">
        <f t="shared" si="6"/>
        <v>26000</v>
      </c>
    </row>
    <row r="44" spans="1:14" ht="31.5" x14ac:dyDescent="0.25">
      <c r="A44" s="10"/>
      <c r="B44" s="11" t="s">
        <v>84</v>
      </c>
      <c r="C44" s="11" t="s">
        <v>85</v>
      </c>
      <c r="D44" s="12">
        <f>D45+D48</f>
        <v>34000</v>
      </c>
      <c r="E44" s="12">
        <f>E45+E48</f>
        <v>21000</v>
      </c>
      <c r="F44" s="12">
        <f>F45+F48</f>
        <v>0</v>
      </c>
      <c r="G44" s="12">
        <f t="shared" si="6"/>
        <v>55000</v>
      </c>
      <c r="N44">
        <v>22441.96</v>
      </c>
    </row>
    <row r="45" spans="1:14" ht="31.5" x14ac:dyDescent="0.25">
      <c r="A45" s="10"/>
      <c r="B45" s="11" t="s">
        <v>86</v>
      </c>
      <c r="C45" s="11" t="s">
        <v>87</v>
      </c>
      <c r="D45" s="12">
        <f>D46+D47</f>
        <v>14000</v>
      </c>
      <c r="E45" s="12">
        <f>E46+E47</f>
        <v>21000</v>
      </c>
      <c r="F45" s="12">
        <f>F46+F47</f>
        <v>0</v>
      </c>
      <c r="G45" s="12">
        <f t="shared" si="6"/>
        <v>35000</v>
      </c>
    </row>
    <row r="46" spans="1:14" ht="31.5" x14ac:dyDescent="0.25">
      <c r="A46" s="13" t="s">
        <v>88</v>
      </c>
      <c r="B46" s="14" t="s">
        <v>89</v>
      </c>
      <c r="C46" s="14" t="s">
        <v>90</v>
      </c>
      <c r="D46" s="15">
        <v>4000</v>
      </c>
      <c r="E46" s="17">
        <v>4000</v>
      </c>
      <c r="F46" s="15">
        <v>0</v>
      </c>
      <c r="G46" s="15">
        <f t="shared" si="6"/>
        <v>8000</v>
      </c>
      <c r="K46" t="s">
        <v>91</v>
      </c>
    </row>
    <row r="47" spans="1:14" ht="31.5" x14ac:dyDescent="0.25">
      <c r="A47" s="13" t="s">
        <v>92</v>
      </c>
      <c r="B47" s="13">
        <v>63613</v>
      </c>
      <c r="C47" s="14" t="s">
        <v>93</v>
      </c>
      <c r="D47" s="15">
        <v>10000</v>
      </c>
      <c r="E47" s="17">
        <v>17000</v>
      </c>
      <c r="F47" s="15">
        <v>0</v>
      </c>
      <c r="G47" s="15">
        <f t="shared" si="6"/>
        <v>27000</v>
      </c>
      <c r="K47" t="s">
        <v>94</v>
      </c>
    </row>
    <row r="48" spans="1:14" ht="31.5" x14ac:dyDescent="0.25">
      <c r="A48" s="10"/>
      <c r="B48" s="11" t="s">
        <v>95</v>
      </c>
      <c r="C48" s="11" t="s">
        <v>96</v>
      </c>
      <c r="D48" s="12">
        <f>D49</f>
        <v>20000</v>
      </c>
      <c r="E48" s="12">
        <f>E49</f>
        <v>0</v>
      </c>
      <c r="F48" s="12">
        <f>F49</f>
        <v>0</v>
      </c>
      <c r="G48" s="12">
        <f t="shared" si="6"/>
        <v>20000</v>
      </c>
    </row>
    <row r="49" spans="1:7" ht="31.5" x14ac:dyDescent="0.25">
      <c r="A49" s="13" t="s">
        <v>97</v>
      </c>
      <c r="B49" s="14" t="s">
        <v>98</v>
      </c>
      <c r="C49" s="14" t="s">
        <v>99</v>
      </c>
      <c r="D49" s="15">
        <v>20000</v>
      </c>
      <c r="E49" s="15">
        <v>0</v>
      </c>
      <c r="F49" s="15">
        <v>0</v>
      </c>
      <c r="G49" s="15">
        <f t="shared" si="6"/>
        <v>20000</v>
      </c>
    </row>
    <row r="50" spans="1:7" ht="15.75" x14ac:dyDescent="0.25">
      <c r="A50" s="8" t="s">
        <v>19</v>
      </c>
      <c r="B50" s="8" t="s">
        <v>100</v>
      </c>
      <c r="C50" s="8" t="s">
        <v>101</v>
      </c>
      <c r="D50" s="9">
        <f t="shared" ref="D50:F53" si="7">D51</f>
        <v>2000</v>
      </c>
      <c r="E50" s="9">
        <f t="shared" si="7"/>
        <v>0</v>
      </c>
      <c r="F50" s="9">
        <f t="shared" si="7"/>
        <v>2000</v>
      </c>
      <c r="G50" s="9">
        <f t="shared" si="6"/>
        <v>0</v>
      </c>
    </row>
    <row r="51" spans="1:7" ht="15.75" x14ac:dyDescent="0.25">
      <c r="A51" s="10"/>
      <c r="B51" s="11" t="s">
        <v>22</v>
      </c>
      <c r="C51" s="11" t="s">
        <v>23</v>
      </c>
      <c r="D51" s="12">
        <f t="shared" si="7"/>
        <v>2000</v>
      </c>
      <c r="E51" s="12">
        <f t="shared" si="7"/>
        <v>0</v>
      </c>
      <c r="F51" s="12">
        <f t="shared" si="7"/>
        <v>2000</v>
      </c>
      <c r="G51" s="12">
        <f t="shared" si="6"/>
        <v>0</v>
      </c>
    </row>
    <row r="52" spans="1:7" ht="31.5" x14ac:dyDescent="0.25">
      <c r="A52" s="10"/>
      <c r="B52" s="11" t="s">
        <v>56</v>
      </c>
      <c r="C52" s="11" t="s">
        <v>57</v>
      </c>
      <c r="D52" s="12">
        <f t="shared" si="7"/>
        <v>2000</v>
      </c>
      <c r="E52" s="12">
        <f t="shared" si="7"/>
        <v>0</v>
      </c>
      <c r="F52" s="12">
        <f t="shared" si="7"/>
        <v>2000</v>
      </c>
      <c r="G52" s="12">
        <f t="shared" si="6"/>
        <v>0</v>
      </c>
    </row>
    <row r="53" spans="1:7" ht="31.5" x14ac:dyDescent="0.25">
      <c r="A53" s="10"/>
      <c r="B53" s="11" t="s">
        <v>102</v>
      </c>
      <c r="C53" s="11" t="s">
        <v>103</v>
      </c>
      <c r="D53" s="12">
        <f t="shared" si="7"/>
        <v>2000</v>
      </c>
      <c r="E53" s="12">
        <f t="shared" si="7"/>
        <v>0</v>
      </c>
      <c r="F53" s="12">
        <f t="shared" si="7"/>
        <v>2000</v>
      </c>
      <c r="G53" s="12">
        <f t="shared" si="6"/>
        <v>0</v>
      </c>
    </row>
    <row r="54" spans="1:7" ht="15.75" x14ac:dyDescent="0.25">
      <c r="A54" s="10"/>
      <c r="B54" s="11" t="s">
        <v>104</v>
      </c>
      <c r="C54" s="11" t="s">
        <v>105</v>
      </c>
      <c r="D54" s="12">
        <f>D55+D56</f>
        <v>2000</v>
      </c>
      <c r="E54" s="12">
        <f>E55+E56</f>
        <v>0</v>
      </c>
      <c r="F54" s="12">
        <f>F55+F56</f>
        <v>2000</v>
      </c>
      <c r="G54" s="12">
        <f t="shared" si="6"/>
        <v>0</v>
      </c>
    </row>
    <row r="55" spans="1:7" ht="15.75" x14ac:dyDescent="0.25">
      <c r="A55" s="13" t="s">
        <v>106</v>
      </c>
      <c r="B55" s="14" t="s">
        <v>107</v>
      </c>
      <c r="C55" s="14" t="s">
        <v>108</v>
      </c>
      <c r="D55" s="15">
        <v>0</v>
      </c>
      <c r="E55" s="15">
        <v>0</v>
      </c>
      <c r="F55" s="15">
        <v>0</v>
      </c>
      <c r="G55" s="15">
        <f t="shared" si="6"/>
        <v>0</v>
      </c>
    </row>
    <row r="56" spans="1:7" ht="15.75" x14ac:dyDescent="0.25">
      <c r="A56" s="13" t="s">
        <v>109</v>
      </c>
      <c r="B56" s="14" t="s">
        <v>110</v>
      </c>
      <c r="C56" s="14" t="s">
        <v>111</v>
      </c>
      <c r="D56" s="15">
        <v>2000</v>
      </c>
      <c r="E56" s="15">
        <v>0</v>
      </c>
      <c r="F56" s="17">
        <v>2000</v>
      </c>
      <c r="G56" s="15">
        <f t="shared" si="6"/>
        <v>0</v>
      </c>
    </row>
    <row r="57" spans="1:7" ht="31.5" x14ac:dyDescent="0.25">
      <c r="A57" s="8" t="s">
        <v>19</v>
      </c>
      <c r="B57" s="8" t="s">
        <v>112</v>
      </c>
      <c r="C57" s="8" t="s">
        <v>113</v>
      </c>
      <c r="D57" s="9">
        <f t="shared" ref="D57:F61" si="8">D58</f>
        <v>15000</v>
      </c>
      <c r="E57" s="9">
        <f t="shared" si="8"/>
        <v>60000</v>
      </c>
      <c r="F57" s="9">
        <f t="shared" si="8"/>
        <v>0</v>
      </c>
      <c r="G57" s="9">
        <f t="shared" si="6"/>
        <v>75000</v>
      </c>
    </row>
    <row r="58" spans="1:7" ht="15.75" x14ac:dyDescent="0.25">
      <c r="A58" s="10"/>
      <c r="B58" s="11" t="s">
        <v>22</v>
      </c>
      <c r="C58" s="11" t="s">
        <v>23</v>
      </c>
      <c r="D58" s="12">
        <f t="shared" si="8"/>
        <v>15000</v>
      </c>
      <c r="E58" s="12">
        <f t="shared" si="8"/>
        <v>60000</v>
      </c>
      <c r="F58" s="12">
        <f t="shared" si="8"/>
        <v>0</v>
      </c>
      <c r="G58" s="12">
        <f t="shared" si="6"/>
        <v>75000</v>
      </c>
    </row>
    <row r="59" spans="1:7" ht="31.5" x14ac:dyDescent="0.25">
      <c r="A59" s="10"/>
      <c r="B59" s="11" t="s">
        <v>24</v>
      </c>
      <c r="C59" s="11" t="s">
        <v>25</v>
      </c>
      <c r="D59" s="12">
        <f t="shared" si="8"/>
        <v>15000</v>
      </c>
      <c r="E59" s="12">
        <f t="shared" si="8"/>
        <v>60000</v>
      </c>
      <c r="F59" s="12">
        <f t="shared" si="8"/>
        <v>0</v>
      </c>
      <c r="G59" s="12">
        <f t="shared" si="6"/>
        <v>75000</v>
      </c>
    </row>
    <row r="60" spans="1:7" ht="31.5" x14ac:dyDescent="0.25">
      <c r="A60" s="10"/>
      <c r="B60" s="11" t="s">
        <v>26</v>
      </c>
      <c r="C60" s="11" t="s">
        <v>27</v>
      </c>
      <c r="D60" s="12">
        <f t="shared" si="8"/>
        <v>15000</v>
      </c>
      <c r="E60" s="12">
        <f t="shared" si="8"/>
        <v>60000</v>
      </c>
      <c r="F60" s="12">
        <f t="shared" si="8"/>
        <v>0</v>
      </c>
      <c r="G60" s="12">
        <f t="shared" si="6"/>
        <v>75000</v>
      </c>
    </row>
    <row r="61" spans="1:7" ht="31.5" x14ac:dyDescent="0.25">
      <c r="A61" s="10"/>
      <c r="B61" s="11" t="s">
        <v>114</v>
      </c>
      <c r="C61" s="11" t="s">
        <v>115</v>
      </c>
      <c r="D61" s="12">
        <f t="shared" si="8"/>
        <v>15000</v>
      </c>
      <c r="E61" s="12">
        <f t="shared" si="8"/>
        <v>60000</v>
      </c>
      <c r="F61" s="12">
        <f t="shared" si="8"/>
        <v>0</v>
      </c>
      <c r="G61" s="12">
        <f t="shared" si="6"/>
        <v>75000</v>
      </c>
    </row>
    <row r="62" spans="1:7" ht="61.5" customHeight="1" x14ac:dyDescent="0.25">
      <c r="A62" s="13" t="s">
        <v>116</v>
      </c>
      <c r="B62" s="14" t="s">
        <v>117</v>
      </c>
      <c r="C62" s="14" t="s">
        <v>115</v>
      </c>
      <c r="D62" s="15">
        <v>15000</v>
      </c>
      <c r="E62" s="15">
        <v>60000</v>
      </c>
      <c r="F62" s="15">
        <v>0</v>
      </c>
      <c r="G62" s="15">
        <f t="shared" si="6"/>
        <v>75000</v>
      </c>
    </row>
    <row r="63" spans="1:7" ht="35.25" customHeight="1" x14ac:dyDescent="0.25">
      <c r="A63" s="18" t="s">
        <v>19</v>
      </c>
      <c r="B63" s="8" t="s">
        <v>118</v>
      </c>
      <c r="C63" s="8" t="s">
        <v>119</v>
      </c>
      <c r="D63" s="9">
        <f>D64</f>
        <v>0</v>
      </c>
      <c r="E63" s="9">
        <f>E64</f>
        <v>9635</v>
      </c>
      <c r="F63" s="9">
        <f>F64</f>
        <v>0</v>
      </c>
      <c r="G63" s="9">
        <f>G64</f>
        <v>9635</v>
      </c>
    </row>
    <row r="64" spans="1:7" ht="35.25" customHeight="1" x14ac:dyDescent="0.25">
      <c r="A64" s="19" t="s">
        <v>120</v>
      </c>
      <c r="B64" s="19">
        <v>92211</v>
      </c>
      <c r="C64" s="20" t="s">
        <v>121</v>
      </c>
      <c r="D64" s="21">
        <v>0</v>
      </c>
      <c r="E64" s="21">
        <v>9635</v>
      </c>
      <c r="F64" s="21"/>
      <c r="G64" s="21">
        <f>D64+E64-F64</f>
        <v>9635</v>
      </c>
    </row>
    <row r="65" spans="1:7" ht="170.25" customHeight="1" x14ac:dyDescent="0.25">
      <c r="A65" s="13"/>
      <c r="B65" s="14"/>
      <c r="C65" s="14"/>
      <c r="D65" s="15"/>
      <c r="E65" s="15"/>
      <c r="F65" s="15"/>
      <c r="G65" s="15"/>
    </row>
    <row r="66" spans="1:7" ht="15.75" x14ac:dyDescent="0.25">
      <c r="A66" s="2" t="s">
        <v>3</v>
      </c>
      <c r="B66" s="2" t="s">
        <v>4</v>
      </c>
      <c r="C66" s="3"/>
      <c r="D66" s="3" t="s">
        <v>122</v>
      </c>
      <c r="E66" s="3" t="s">
        <v>6</v>
      </c>
      <c r="F66" s="3" t="s">
        <v>7</v>
      </c>
      <c r="G66" s="3" t="s">
        <v>8</v>
      </c>
    </row>
    <row r="67" spans="1:7" ht="19.5" customHeight="1" x14ac:dyDescent="0.25">
      <c r="A67" s="2"/>
      <c r="B67" s="2" t="s">
        <v>9</v>
      </c>
      <c r="C67" s="3" t="s">
        <v>123</v>
      </c>
      <c r="D67" s="3" t="s">
        <v>11</v>
      </c>
      <c r="E67" s="3"/>
      <c r="F67" s="3"/>
      <c r="G67" s="3" t="s">
        <v>11</v>
      </c>
    </row>
    <row r="68" spans="1:7" ht="15.75" x14ac:dyDescent="0.25">
      <c r="A68" s="4"/>
      <c r="B68" s="4"/>
      <c r="C68" s="4" t="s">
        <v>124</v>
      </c>
      <c r="D68" s="5">
        <f t="shared" ref="D68:F72" si="9">D69</f>
        <v>1065880</v>
      </c>
      <c r="E68" s="5">
        <f t="shared" si="9"/>
        <v>269229.16000000003</v>
      </c>
      <c r="F68" s="5">
        <f t="shared" si="9"/>
        <v>144833.26</v>
      </c>
      <c r="G68" s="5">
        <f>D68+E68-F68</f>
        <v>1190275.9000000001</v>
      </c>
    </row>
    <row r="69" spans="1:7" ht="15.75" x14ac:dyDescent="0.25">
      <c r="A69" s="6" t="s">
        <v>13</v>
      </c>
      <c r="B69" s="6" t="s">
        <v>125</v>
      </c>
      <c r="C69" s="6" t="s">
        <v>126</v>
      </c>
      <c r="D69" s="7">
        <f t="shared" si="9"/>
        <v>1065880</v>
      </c>
      <c r="E69" s="7">
        <f t="shared" si="9"/>
        <v>269229.16000000003</v>
      </c>
      <c r="F69" s="7">
        <f t="shared" si="9"/>
        <v>144833.26</v>
      </c>
      <c r="G69" s="7">
        <f>D69+E69-F69</f>
        <v>1190275.9000000001</v>
      </c>
    </row>
    <row r="70" spans="1:7" ht="15.75" x14ac:dyDescent="0.25">
      <c r="A70" s="6" t="s">
        <v>16</v>
      </c>
      <c r="B70" s="6" t="s">
        <v>127</v>
      </c>
      <c r="C70" s="6" t="s">
        <v>128</v>
      </c>
      <c r="D70" s="7">
        <f t="shared" si="9"/>
        <v>1065880</v>
      </c>
      <c r="E70" s="7">
        <f t="shared" si="9"/>
        <v>269229.16000000003</v>
      </c>
      <c r="F70" s="7">
        <f t="shared" si="9"/>
        <v>144833.26</v>
      </c>
      <c r="G70" s="7">
        <f>D70+E70-F70</f>
        <v>1190275.9000000001</v>
      </c>
    </row>
    <row r="71" spans="1:7" ht="47.25" x14ac:dyDescent="0.25">
      <c r="A71" s="22" t="s">
        <v>129</v>
      </c>
      <c r="B71" s="22" t="s">
        <v>130</v>
      </c>
      <c r="C71" s="22" t="s">
        <v>131</v>
      </c>
      <c r="D71" s="23">
        <f t="shared" si="9"/>
        <v>1065880</v>
      </c>
      <c r="E71" s="23">
        <f t="shared" si="9"/>
        <v>269229.16000000003</v>
      </c>
      <c r="F71" s="23">
        <f t="shared" si="9"/>
        <v>144833.26</v>
      </c>
      <c r="G71" s="23">
        <f>D71+E71-F71</f>
        <v>1190275.9000000001</v>
      </c>
    </row>
    <row r="72" spans="1:7" ht="31.5" x14ac:dyDescent="0.25">
      <c r="A72" s="22" t="s">
        <v>132</v>
      </c>
      <c r="B72" s="22" t="s">
        <v>133</v>
      </c>
      <c r="C72" s="22" t="s">
        <v>128</v>
      </c>
      <c r="D72" s="23">
        <f t="shared" si="9"/>
        <v>1065880</v>
      </c>
      <c r="E72" s="23">
        <f t="shared" si="9"/>
        <v>269229.16000000003</v>
      </c>
      <c r="F72" s="23">
        <f t="shared" si="9"/>
        <v>144833.26</v>
      </c>
      <c r="G72" s="23">
        <f>D72+E72-F72</f>
        <v>1190275.9000000001</v>
      </c>
    </row>
    <row r="73" spans="1:7" ht="15.75" x14ac:dyDescent="0.25">
      <c r="A73" s="24" t="s">
        <v>134</v>
      </c>
      <c r="B73" s="24" t="s">
        <v>135</v>
      </c>
      <c r="C73" s="24" t="s">
        <v>136</v>
      </c>
      <c r="D73" s="25">
        <f>D74+D95+D204+D234+D254+D278+D314+D351+D373+D385+D424+D408</f>
        <v>1065880</v>
      </c>
      <c r="E73" s="25">
        <f>E74+E95+E204+E234+E254+E278+E314+E351+E373+E385+E424+E408</f>
        <v>269229.16000000003</v>
      </c>
      <c r="F73" s="25">
        <f>F74+F95+F204+F234+F254+F278+F314+F351+F373+F385+F424+F408</f>
        <v>144833.26</v>
      </c>
      <c r="G73" s="25">
        <f>G74+G95+G204+G234+G254+G278+G314+G351+G373+G385+G424+G408</f>
        <v>1190275.8999999999</v>
      </c>
    </row>
    <row r="74" spans="1:7" ht="15.75" x14ac:dyDescent="0.25">
      <c r="A74" s="24" t="s">
        <v>137</v>
      </c>
      <c r="B74" s="24" t="s">
        <v>138</v>
      </c>
      <c r="C74" s="24" t="s">
        <v>139</v>
      </c>
      <c r="D74" s="25">
        <f t="shared" ref="D74:F76" si="10">D75</f>
        <v>732090</v>
      </c>
      <c r="E74" s="25">
        <f t="shared" si="10"/>
        <v>12000</v>
      </c>
      <c r="F74" s="25">
        <f t="shared" si="10"/>
        <v>109583</v>
      </c>
      <c r="G74" s="25">
        <f>D74+E74-F74</f>
        <v>634507</v>
      </c>
    </row>
    <row r="75" spans="1:7" ht="15.75" x14ac:dyDescent="0.25">
      <c r="A75" s="8" t="s">
        <v>19</v>
      </c>
      <c r="B75" s="8" t="s">
        <v>20</v>
      </c>
      <c r="C75" s="8" t="s">
        <v>21</v>
      </c>
      <c r="D75" s="9">
        <f t="shared" si="10"/>
        <v>732090</v>
      </c>
      <c r="E75" s="9">
        <f t="shared" si="10"/>
        <v>12000</v>
      </c>
      <c r="F75" s="9">
        <f t="shared" si="10"/>
        <v>109583</v>
      </c>
      <c r="G75" s="9">
        <f>D75+E75-F75</f>
        <v>634507</v>
      </c>
    </row>
    <row r="76" spans="1:7" s="11" customFormat="1" ht="15.75" x14ac:dyDescent="0.25">
      <c r="A76" s="10"/>
      <c r="B76" s="11" t="s">
        <v>140</v>
      </c>
      <c r="C76" s="11" t="s">
        <v>141</v>
      </c>
      <c r="D76" s="12">
        <f t="shared" si="10"/>
        <v>732090</v>
      </c>
      <c r="E76" s="12">
        <f t="shared" si="10"/>
        <v>12000</v>
      </c>
      <c r="F76" s="12">
        <f t="shared" si="10"/>
        <v>109583</v>
      </c>
      <c r="G76" s="12">
        <f>D76+E76-F76</f>
        <v>634507</v>
      </c>
    </row>
    <row r="77" spans="1:7" s="11" customFormat="1" ht="15.75" x14ac:dyDescent="0.25">
      <c r="A77" s="10"/>
      <c r="B77" s="11" t="s">
        <v>142</v>
      </c>
      <c r="C77" s="11" t="s">
        <v>143</v>
      </c>
      <c r="D77" s="12">
        <f>D78+D84+D89</f>
        <v>732090</v>
      </c>
      <c r="E77" s="12">
        <f>E78+E84+E89</f>
        <v>12000</v>
      </c>
      <c r="F77" s="12">
        <f>F78+F84+F89</f>
        <v>109583</v>
      </c>
      <c r="G77" s="12">
        <f>D77+E77-F77</f>
        <v>634507</v>
      </c>
    </row>
    <row r="78" spans="1:7" s="11" customFormat="1" ht="15.75" x14ac:dyDescent="0.25">
      <c r="A78" s="10"/>
      <c r="B78" s="11" t="s">
        <v>144</v>
      </c>
      <c r="C78" s="11" t="s">
        <v>145</v>
      </c>
      <c r="D78" s="12">
        <f>D79+D81</f>
        <v>624650</v>
      </c>
      <c r="E78" s="12">
        <f>E79+E81</f>
        <v>5000</v>
      </c>
      <c r="F78" s="12">
        <f>F79+F81</f>
        <v>93500</v>
      </c>
      <c r="G78" s="12">
        <f>D78+E78-F78</f>
        <v>536150</v>
      </c>
    </row>
    <row r="79" spans="1:7" s="11" customFormat="1" ht="15.75" x14ac:dyDescent="0.25">
      <c r="A79" s="10"/>
      <c r="B79" s="11" t="s">
        <v>146</v>
      </c>
      <c r="C79" s="11" t="s">
        <v>147</v>
      </c>
      <c r="D79" s="12">
        <f>D80</f>
        <v>619650</v>
      </c>
      <c r="E79" s="12">
        <f>E80</f>
        <v>0</v>
      </c>
      <c r="F79" s="12">
        <f>F80</f>
        <v>93500</v>
      </c>
      <c r="G79" s="12">
        <f>G80</f>
        <v>526150</v>
      </c>
    </row>
    <row r="80" spans="1:7" s="14" customFormat="1" ht="15.75" x14ac:dyDescent="0.25">
      <c r="A80" s="13" t="s">
        <v>148</v>
      </c>
      <c r="B80" s="14" t="s">
        <v>149</v>
      </c>
      <c r="C80" s="14" t="s">
        <v>150</v>
      </c>
      <c r="D80" s="15">
        <v>619650</v>
      </c>
      <c r="E80" s="15">
        <v>0</v>
      </c>
      <c r="F80" s="17">
        <v>93500</v>
      </c>
      <c r="G80" s="15">
        <f t="shared" ref="G80:G111" si="11">D80+E80-F80</f>
        <v>526150</v>
      </c>
    </row>
    <row r="81" spans="1:12" ht="15.75" x14ac:dyDescent="0.25">
      <c r="A81" s="13"/>
      <c r="B81" s="10">
        <v>3113</v>
      </c>
      <c r="C81" s="11" t="s">
        <v>151</v>
      </c>
      <c r="D81" s="12">
        <f>D82</f>
        <v>5000</v>
      </c>
      <c r="E81" s="12">
        <f>E82</f>
        <v>5000</v>
      </c>
      <c r="F81" s="12">
        <f>F82</f>
        <v>0</v>
      </c>
      <c r="G81" s="12">
        <f t="shared" si="11"/>
        <v>10000</v>
      </c>
    </row>
    <row r="82" spans="1:12" ht="15.75" x14ac:dyDescent="0.25">
      <c r="A82" s="26" t="s">
        <v>152</v>
      </c>
      <c r="B82" s="13">
        <v>31131</v>
      </c>
      <c r="C82" s="14" t="s">
        <v>151</v>
      </c>
      <c r="D82" s="15">
        <v>5000</v>
      </c>
      <c r="E82" s="17">
        <v>5000</v>
      </c>
      <c r="F82" s="15"/>
      <c r="G82" s="15">
        <f t="shared" si="11"/>
        <v>10000</v>
      </c>
      <c r="J82" t="s">
        <v>153</v>
      </c>
    </row>
    <row r="83" spans="1:12" s="11" customFormat="1" ht="15.75" x14ac:dyDescent="0.25">
      <c r="A83" s="10"/>
      <c r="B83" s="11" t="s">
        <v>154</v>
      </c>
      <c r="C83" s="11" t="s">
        <v>155</v>
      </c>
      <c r="D83" s="12">
        <f>D84</f>
        <v>0</v>
      </c>
      <c r="E83" s="12">
        <f>E84</f>
        <v>7000</v>
      </c>
      <c r="F83" s="12">
        <f>F84</f>
        <v>0</v>
      </c>
      <c r="G83" s="12">
        <f t="shared" si="11"/>
        <v>7000</v>
      </c>
    </row>
    <row r="84" spans="1:12" s="11" customFormat="1" ht="15.75" x14ac:dyDescent="0.25">
      <c r="A84" s="10"/>
      <c r="B84" s="11" t="s">
        <v>156</v>
      </c>
      <c r="C84" s="11" t="s">
        <v>155</v>
      </c>
      <c r="D84" s="12">
        <f>D85+D86+D87+D88</f>
        <v>0</v>
      </c>
      <c r="E84" s="12">
        <f>E85+E86+E87+E88</f>
        <v>7000</v>
      </c>
      <c r="F84" s="12">
        <f>F85+F86+F87+F88</f>
        <v>0</v>
      </c>
      <c r="G84" s="12">
        <f t="shared" si="11"/>
        <v>7000</v>
      </c>
    </row>
    <row r="85" spans="1:12" s="14" customFormat="1" ht="15.75" x14ac:dyDescent="0.25">
      <c r="A85" s="13" t="s">
        <v>157</v>
      </c>
      <c r="B85" s="14" t="s">
        <v>158</v>
      </c>
      <c r="C85" s="14" t="s">
        <v>159</v>
      </c>
      <c r="D85" s="15">
        <v>0</v>
      </c>
      <c r="E85" s="15">
        <v>0</v>
      </c>
      <c r="F85" s="15">
        <v>0</v>
      </c>
      <c r="G85" s="15">
        <f t="shared" si="11"/>
        <v>0</v>
      </c>
    </row>
    <row r="86" spans="1:12" s="14" customFormat="1" ht="15.75" x14ac:dyDescent="0.25">
      <c r="A86" s="13" t="s">
        <v>160</v>
      </c>
      <c r="B86" s="14" t="s">
        <v>158</v>
      </c>
      <c r="C86" s="14" t="s">
        <v>161</v>
      </c>
      <c r="D86" s="15">
        <v>0</v>
      </c>
      <c r="E86" s="15">
        <v>0</v>
      </c>
      <c r="F86" s="15">
        <v>0</v>
      </c>
      <c r="G86" s="15">
        <f t="shared" si="11"/>
        <v>0</v>
      </c>
    </row>
    <row r="87" spans="1:12" s="14" customFormat="1" ht="15.75" x14ac:dyDescent="0.25">
      <c r="A87" s="13" t="s">
        <v>162</v>
      </c>
      <c r="B87" s="14" t="s">
        <v>163</v>
      </c>
      <c r="C87" s="14" t="s">
        <v>164</v>
      </c>
      <c r="D87" s="15">
        <v>0</v>
      </c>
      <c r="E87" s="15">
        <v>0</v>
      </c>
      <c r="F87" s="15">
        <v>0</v>
      </c>
      <c r="G87" s="15">
        <f t="shared" si="11"/>
        <v>0</v>
      </c>
    </row>
    <row r="88" spans="1:12" ht="15.6" customHeight="1" x14ac:dyDescent="0.25">
      <c r="A88" s="13" t="s">
        <v>165</v>
      </c>
      <c r="B88" s="14" t="s">
        <v>166</v>
      </c>
      <c r="C88" s="14" t="s">
        <v>167</v>
      </c>
      <c r="D88" s="15">
        <v>0</v>
      </c>
      <c r="E88" s="15">
        <v>7000</v>
      </c>
      <c r="F88" s="15">
        <v>0</v>
      </c>
      <c r="G88" s="15">
        <f t="shared" si="11"/>
        <v>7000</v>
      </c>
      <c r="H88" s="14"/>
      <c r="I88" s="14"/>
      <c r="J88" s="61" t="s">
        <v>168</v>
      </c>
      <c r="K88" s="61"/>
      <c r="L88" s="61"/>
    </row>
    <row r="89" spans="1:12" s="11" customFormat="1" ht="15.75" x14ac:dyDescent="0.25">
      <c r="A89" s="10"/>
      <c r="B89" s="11" t="s">
        <v>169</v>
      </c>
      <c r="C89" s="11" t="s">
        <v>170</v>
      </c>
      <c r="D89" s="12">
        <f>D90+D93</f>
        <v>107440</v>
      </c>
      <c r="E89" s="12">
        <f>E90+E93</f>
        <v>0</v>
      </c>
      <c r="F89" s="12">
        <f>F90+F93</f>
        <v>16083</v>
      </c>
      <c r="G89" s="12">
        <f t="shared" si="11"/>
        <v>91357</v>
      </c>
    </row>
    <row r="90" spans="1:12" s="11" customFormat="1" ht="15.75" x14ac:dyDescent="0.25">
      <c r="A90" s="10"/>
      <c r="B90" s="11" t="s">
        <v>171</v>
      </c>
      <c r="C90" s="11" t="s">
        <v>172</v>
      </c>
      <c r="D90" s="12">
        <f>D91+D92</f>
        <v>96820</v>
      </c>
      <c r="E90" s="12">
        <f>E91+E92</f>
        <v>0</v>
      </c>
      <c r="F90" s="12">
        <f>F91+F92</f>
        <v>14493</v>
      </c>
      <c r="G90" s="12">
        <f t="shared" si="11"/>
        <v>82327</v>
      </c>
    </row>
    <row r="91" spans="1:12" s="14" customFormat="1" ht="15.75" x14ac:dyDescent="0.25">
      <c r="A91" s="13" t="s">
        <v>173</v>
      </c>
      <c r="B91" s="14" t="s">
        <v>174</v>
      </c>
      <c r="C91" s="14" t="s">
        <v>172</v>
      </c>
      <c r="D91" s="15">
        <v>93697</v>
      </c>
      <c r="E91" s="15">
        <v>0</v>
      </c>
      <c r="F91" s="15">
        <v>14025</v>
      </c>
      <c r="G91" s="15">
        <f t="shared" si="11"/>
        <v>79672</v>
      </c>
    </row>
    <row r="92" spans="1:12" s="14" customFormat="1" ht="31.5" x14ac:dyDescent="0.25">
      <c r="A92" s="13" t="s">
        <v>175</v>
      </c>
      <c r="B92" s="14" t="s">
        <v>176</v>
      </c>
      <c r="C92" s="14" t="s">
        <v>177</v>
      </c>
      <c r="D92" s="15">
        <v>3123</v>
      </c>
      <c r="E92" s="15">
        <v>0</v>
      </c>
      <c r="F92" s="15">
        <v>468</v>
      </c>
      <c r="G92" s="15">
        <f t="shared" si="11"/>
        <v>2655</v>
      </c>
    </row>
    <row r="93" spans="1:12" s="11" customFormat="1" ht="31.5" x14ac:dyDescent="0.25">
      <c r="A93" s="10"/>
      <c r="B93" s="11" t="s">
        <v>178</v>
      </c>
      <c r="C93" s="11" t="s">
        <v>179</v>
      </c>
      <c r="D93" s="12">
        <f>D94</f>
        <v>10620</v>
      </c>
      <c r="E93" s="12">
        <f>E94</f>
        <v>0</v>
      </c>
      <c r="F93" s="12">
        <f>F94</f>
        <v>1590</v>
      </c>
      <c r="G93" s="12">
        <f t="shared" si="11"/>
        <v>9030</v>
      </c>
    </row>
    <row r="94" spans="1:12" s="14" customFormat="1" ht="15.75" x14ac:dyDescent="0.25">
      <c r="A94" s="13" t="s">
        <v>180</v>
      </c>
      <c r="B94" s="14" t="s">
        <v>181</v>
      </c>
      <c r="C94" s="14" t="s">
        <v>179</v>
      </c>
      <c r="D94" s="15">
        <v>10620</v>
      </c>
      <c r="E94" s="15">
        <v>0</v>
      </c>
      <c r="F94" s="15">
        <v>1590</v>
      </c>
      <c r="G94" s="15">
        <f t="shared" si="11"/>
        <v>9030</v>
      </c>
    </row>
    <row r="95" spans="1:12" ht="15.75" x14ac:dyDescent="0.25">
      <c r="A95" s="24" t="s">
        <v>137</v>
      </c>
      <c r="B95" s="24" t="s">
        <v>182</v>
      </c>
      <c r="C95" s="24" t="s">
        <v>183</v>
      </c>
      <c r="D95" s="25">
        <f>D96+D162</f>
        <v>174090</v>
      </c>
      <c r="E95" s="25">
        <f>E96+E162</f>
        <v>29700</v>
      </c>
      <c r="F95" s="25">
        <f>F96+F162</f>
        <v>19200</v>
      </c>
      <c r="G95" s="25">
        <f t="shared" si="11"/>
        <v>184590</v>
      </c>
    </row>
    <row r="96" spans="1:12" ht="15.75" x14ac:dyDescent="0.25">
      <c r="A96" s="8" t="s">
        <v>19</v>
      </c>
      <c r="B96" s="8" t="s">
        <v>20</v>
      </c>
      <c r="C96" s="8" t="s">
        <v>21</v>
      </c>
      <c r="D96" s="9">
        <f>D97</f>
        <v>141690</v>
      </c>
      <c r="E96" s="9">
        <f>E97</f>
        <v>29700</v>
      </c>
      <c r="F96" s="9">
        <f>F97</f>
        <v>2200</v>
      </c>
      <c r="G96" s="9">
        <f t="shared" si="11"/>
        <v>169190</v>
      </c>
    </row>
    <row r="97" spans="1:10" s="11" customFormat="1" ht="15.75" x14ac:dyDescent="0.25">
      <c r="A97" s="10"/>
      <c r="B97" s="11" t="s">
        <v>140</v>
      </c>
      <c r="C97" s="11" t="s">
        <v>141</v>
      </c>
      <c r="D97" s="12">
        <f>D98+D155</f>
        <v>141690</v>
      </c>
      <c r="E97" s="12">
        <f>E98+E155</f>
        <v>29700</v>
      </c>
      <c r="F97" s="12">
        <f>F98+F155</f>
        <v>2200</v>
      </c>
      <c r="G97" s="12">
        <f t="shared" si="11"/>
        <v>169190</v>
      </c>
    </row>
    <row r="98" spans="1:10" s="11" customFormat="1" ht="15.75" x14ac:dyDescent="0.25">
      <c r="A98" s="10"/>
      <c r="B98" s="11" t="s">
        <v>184</v>
      </c>
      <c r="C98" s="11" t="s">
        <v>185</v>
      </c>
      <c r="D98" s="12">
        <f>D99+D111+D122+D146</f>
        <v>139590</v>
      </c>
      <c r="E98" s="12">
        <f>E99+E111+E122+E146</f>
        <v>29700</v>
      </c>
      <c r="F98" s="12">
        <f>F99+F111+F122+F146</f>
        <v>2200</v>
      </c>
      <c r="G98" s="12">
        <f t="shared" si="11"/>
        <v>167090</v>
      </c>
    </row>
    <row r="99" spans="1:10" s="11" customFormat="1" ht="15.75" x14ac:dyDescent="0.25">
      <c r="A99" s="10"/>
      <c r="B99" s="11" t="s">
        <v>186</v>
      </c>
      <c r="C99" s="11" t="s">
        <v>187</v>
      </c>
      <c r="D99" s="12">
        <f>D100+D104+D106+D109</f>
        <v>15640</v>
      </c>
      <c r="E99" s="12">
        <f>E100+E104+E106+E109</f>
        <v>3670</v>
      </c>
      <c r="F99" s="12">
        <f>F100+F104+F106+F109</f>
        <v>0</v>
      </c>
      <c r="G99" s="12">
        <f t="shared" si="11"/>
        <v>19310</v>
      </c>
    </row>
    <row r="100" spans="1:10" s="11" customFormat="1" ht="15.75" x14ac:dyDescent="0.25">
      <c r="A100" s="10"/>
      <c r="B100" s="11" t="s">
        <v>188</v>
      </c>
      <c r="C100" s="11" t="s">
        <v>189</v>
      </c>
      <c r="D100" s="12">
        <f>D101+D102+D103</f>
        <v>1940</v>
      </c>
      <c r="E100" s="12">
        <f>E101+E102+E103</f>
        <v>1170</v>
      </c>
      <c r="F100" s="12">
        <f>F101+F102+F103</f>
        <v>0</v>
      </c>
      <c r="G100" s="12">
        <f t="shared" si="11"/>
        <v>3110</v>
      </c>
    </row>
    <row r="101" spans="1:10" s="14" customFormat="1" ht="15.75" x14ac:dyDescent="0.25">
      <c r="A101" s="13" t="s">
        <v>190</v>
      </c>
      <c r="B101" s="14" t="s">
        <v>191</v>
      </c>
      <c r="C101" s="14" t="s">
        <v>192</v>
      </c>
      <c r="D101" s="15">
        <v>340</v>
      </c>
      <c r="E101" s="17">
        <v>170</v>
      </c>
      <c r="F101" s="15">
        <v>0</v>
      </c>
      <c r="G101" s="15">
        <f t="shared" si="11"/>
        <v>510</v>
      </c>
    </row>
    <row r="102" spans="1:10" ht="15.75" x14ac:dyDescent="0.25">
      <c r="A102" s="13" t="s">
        <v>193</v>
      </c>
      <c r="B102" s="14" t="s">
        <v>194</v>
      </c>
      <c r="C102" s="14" t="s">
        <v>195</v>
      </c>
      <c r="D102" s="15">
        <v>1500</v>
      </c>
      <c r="E102" s="17">
        <v>1000</v>
      </c>
      <c r="F102" s="15">
        <v>0</v>
      </c>
      <c r="G102" s="15">
        <f t="shared" si="11"/>
        <v>2500</v>
      </c>
    </row>
    <row r="103" spans="1:10" ht="15.75" x14ac:dyDescent="0.25">
      <c r="A103" s="13" t="s">
        <v>196</v>
      </c>
      <c r="B103" s="14" t="s">
        <v>197</v>
      </c>
      <c r="C103" s="14" t="s">
        <v>198</v>
      </c>
      <c r="D103" s="15">
        <v>100</v>
      </c>
      <c r="E103" s="15">
        <v>0</v>
      </c>
      <c r="F103" s="15">
        <v>0</v>
      </c>
      <c r="G103" s="15">
        <f t="shared" si="11"/>
        <v>100</v>
      </c>
    </row>
    <row r="104" spans="1:10" s="11" customFormat="1" ht="15.75" x14ac:dyDescent="0.25">
      <c r="A104" s="10"/>
      <c r="B104" s="11" t="s">
        <v>199</v>
      </c>
      <c r="C104" s="11" t="s">
        <v>200</v>
      </c>
      <c r="D104" s="12">
        <f>D105</f>
        <v>10100</v>
      </c>
      <c r="E104" s="12">
        <f>E105</f>
        <v>0</v>
      </c>
      <c r="F104" s="12">
        <f>F105</f>
        <v>0</v>
      </c>
      <c r="G104" s="12">
        <f t="shared" si="11"/>
        <v>10100</v>
      </c>
    </row>
    <row r="105" spans="1:10" s="14" customFormat="1" ht="15.75" x14ac:dyDescent="0.25">
      <c r="A105" s="13" t="s">
        <v>201</v>
      </c>
      <c r="B105" s="14" t="s">
        <v>202</v>
      </c>
      <c r="C105" s="14" t="s">
        <v>203</v>
      </c>
      <c r="D105" s="15">
        <v>10100</v>
      </c>
      <c r="E105" s="21">
        <v>0</v>
      </c>
      <c r="F105" s="15"/>
      <c r="G105" s="15">
        <f t="shared" si="11"/>
        <v>10100</v>
      </c>
      <c r="I105" s="27"/>
    </row>
    <row r="106" spans="1:10" s="11" customFormat="1" ht="15.75" x14ac:dyDescent="0.25">
      <c r="A106" s="10"/>
      <c r="B106" s="11" t="s">
        <v>204</v>
      </c>
      <c r="C106" s="11" t="s">
        <v>205</v>
      </c>
      <c r="D106" s="12">
        <f>D107+D108</f>
        <v>2600</v>
      </c>
      <c r="E106" s="12">
        <f>E107+E108</f>
        <v>2000</v>
      </c>
      <c r="F106" s="12">
        <f>F107+F108</f>
        <v>0</v>
      </c>
      <c r="G106" s="12">
        <f t="shared" si="11"/>
        <v>4600</v>
      </c>
    </row>
    <row r="107" spans="1:10" s="14" customFormat="1" ht="15.75" x14ac:dyDescent="0.25">
      <c r="A107" s="13" t="s">
        <v>206</v>
      </c>
      <c r="B107" s="14" t="s">
        <v>207</v>
      </c>
      <c r="C107" s="14" t="s">
        <v>208</v>
      </c>
      <c r="D107" s="15">
        <v>1000</v>
      </c>
      <c r="E107" s="15">
        <v>0</v>
      </c>
      <c r="F107" s="15">
        <v>0</v>
      </c>
      <c r="G107" s="15">
        <f t="shared" si="11"/>
        <v>1000</v>
      </c>
    </row>
    <row r="108" spans="1:10" ht="15.75" x14ac:dyDescent="0.25">
      <c r="A108" s="13" t="s">
        <v>209</v>
      </c>
      <c r="B108" s="13">
        <v>32132</v>
      </c>
      <c r="C108" s="14" t="s">
        <v>210</v>
      </c>
      <c r="D108" s="15">
        <v>1600</v>
      </c>
      <c r="E108" s="17">
        <v>2000</v>
      </c>
      <c r="F108" s="15"/>
      <c r="G108" s="15">
        <f t="shared" si="11"/>
        <v>3600</v>
      </c>
      <c r="J108" s="28"/>
    </row>
    <row r="109" spans="1:10" s="11" customFormat="1" ht="15.75" x14ac:dyDescent="0.25">
      <c r="A109" s="10"/>
      <c r="B109" s="11" t="s">
        <v>211</v>
      </c>
      <c r="C109" s="11" t="s">
        <v>212</v>
      </c>
      <c r="D109" s="12">
        <f>D110</f>
        <v>1000</v>
      </c>
      <c r="E109" s="12">
        <f>E110</f>
        <v>500</v>
      </c>
      <c r="F109" s="12">
        <f>F110</f>
        <v>0</v>
      </c>
      <c r="G109" s="12">
        <f t="shared" si="11"/>
        <v>1500</v>
      </c>
    </row>
    <row r="110" spans="1:10" s="14" customFormat="1" ht="31.5" x14ac:dyDescent="0.25">
      <c r="A110" s="13" t="s">
        <v>213</v>
      </c>
      <c r="B110" s="14" t="s">
        <v>214</v>
      </c>
      <c r="C110" s="14" t="s">
        <v>215</v>
      </c>
      <c r="D110" s="15">
        <v>1000</v>
      </c>
      <c r="E110" s="17">
        <v>500</v>
      </c>
      <c r="F110" s="15">
        <v>0</v>
      </c>
      <c r="G110" s="15">
        <f t="shared" si="11"/>
        <v>1500</v>
      </c>
    </row>
    <row r="111" spans="1:10" s="11" customFormat="1" ht="15.75" x14ac:dyDescent="0.25">
      <c r="A111" s="10"/>
      <c r="B111" s="11" t="s">
        <v>216</v>
      </c>
      <c r="C111" s="11" t="s">
        <v>217</v>
      </c>
      <c r="D111" s="12">
        <f>D112+D117+D120</f>
        <v>45000</v>
      </c>
      <c r="E111" s="12">
        <f>E112+E117+E120</f>
        <v>12000</v>
      </c>
      <c r="F111" s="12">
        <f>F112+F117+F120</f>
        <v>200</v>
      </c>
      <c r="G111" s="12">
        <f t="shared" si="11"/>
        <v>56800</v>
      </c>
    </row>
    <row r="112" spans="1:10" s="11" customFormat="1" ht="15.75" x14ac:dyDescent="0.25">
      <c r="A112" s="10"/>
      <c r="B112" s="11" t="s">
        <v>218</v>
      </c>
      <c r="C112" s="11" t="s">
        <v>219</v>
      </c>
      <c r="D112" s="12">
        <f>D113+D114+D115+D116</f>
        <v>10500</v>
      </c>
      <c r="E112" s="12">
        <f>E113+E114+E115+E116</f>
        <v>0</v>
      </c>
      <c r="F112" s="12">
        <f>F113+F114+F115+F116</f>
        <v>200</v>
      </c>
      <c r="G112" s="12">
        <f t="shared" ref="G112:G143" si="12">D112+E112-F112</f>
        <v>10300</v>
      </c>
    </row>
    <row r="113" spans="1:10" s="14" customFormat="1" ht="15.75" x14ac:dyDescent="0.25">
      <c r="A113" s="13" t="s">
        <v>220</v>
      </c>
      <c r="B113" s="14" t="s">
        <v>221</v>
      </c>
      <c r="C113" s="14" t="s">
        <v>222</v>
      </c>
      <c r="D113" s="15">
        <v>6000</v>
      </c>
      <c r="E113" s="15">
        <v>0</v>
      </c>
      <c r="F113" s="15">
        <v>0</v>
      </c>
      <c r="G113" s="15">
        <f t="shared" si="12"/>
        <v>6000</v>
      </c>
    </row>
    <row r="114" spans="1:10" ht="15.75" x14ac:dyDescent="0.25">
      <c r="A114" s="13" t="s">
        <v>223</v>
      </c>
      <c r="B114" s="14" t="s">
        <v>224</v>
      </c>
      <c r="C114" s="14" t="s">
        <v>225</v>
      </c>
      <c r="D114" s="15">
        <v>1300</v>
      </c>
      <c r="E114" s="15">
        <v>0</v>
      </c>
      <c r="F114" s="17">
        <v>0</v>
      </c>
      <c r="G114" s="15">
        <f t="shared" si="12"/>
        <v>1300</v>
      </c>
    </row>
    <row r="115" spans="1:10" ht="15.75" x14ac:dyDescent="0.25">
      <c r="A115" s="13" t="s">
        <v>226</v>
      </c>
      <c r="B115" s="14" t="s">
        <v>227</v>
      </c>
      <c r="C115" s="14" t="s">
        <v>228</v>
      </c>
      <c r="D115" s="15">
        <v>3000</v>
      </c>
      <c r="E115" s="15">
        <v>0</v>
      </c>
      <c r="F115" s="15">
        <v>0</v>
      </c>
      <c r="G115" s="15">
        <f t="shared" si="12"/>
        <v>3000</v>
      </c>
    </row>
    <row r="116" spans="1:10" ht="15.75" x14ac:dyDescent="0.25">
      <c r="A116" s="13" t="s">
        <v>229</v>
      </c>
      <c r="B116" s="14" t="s">
        <v>230</v>
      </c>
      <c r="C116" s="14" t="s">
        <v>231</v>
      </c>
      <c r="D116" s="15">
        <v>200</v>
      </c>
      <c r="E116" s="15">
        <v>0</v>
      </c>
      <c r="F116" s="17">
        <v>200</v>
      </c>
      <c r="G116" s="15">
        <f t="shared" si="12"/>
        <v>0</v>
      </c>
    </row>
    <row r="117" spans="1:10" s="11" customFormat="1" ht="15.75" x14ac:dyDescent="0.25">
      <c r="A117" s="10"/>
      <c r="B117" s="11" t="s">
        <v>232</v>
      </c>
      <c r="C117" s="11" t="s">
        <v>233</v>
      </c>
      <c r="D117" s="12">
        <f>D118+D119</f>
        <v>32500</v>
      </c>
      <c r="E117" s="12">
        <f>E118+E119</f>
        <v>8500</v>
      </c>
      <c r="F117" s="12">
        <f>F118+F119</f>
        <v>0</v>
      </c>
      <c r="G117" s="12">
        <f t="shared" si="12"/>
        <v>41000</v>
      </c>
    </row>
    <row r="118" spans="1:10" s="14" customFormat="1" ht="15.75" x14ac:dyDescent="0.25">
      <c r="A118" s="13" t="s">
        <v>234</v>
      </c>
      <c r="B118" s="14" t="s">
        <v>235</v>
      </c>
      <c r="C118" s="14" t="s">
        <v>236</v>
      </c>
      <c r="D118" s="15">
        <v>22500</v>
      </c>
      <c r="E118" s="17">
        <v>3500</v>
      </c>
      <c r="F118" s="15">
        <v>0</v>
      </c>
      <c r="G118" s="15">
        <f t="shared" si="12"/>
        <v>26000</v>
      </c>
    </row>
    <row r="119" spans="1:10" s="14" customFormat="1" ht="15.75" x14ac:dyDescent="0.25">
      <c r="A119" s="13" t="s">
        <v>237</v>
      </c>
      <c r="B119" s="14" t="s">
        <v>238</v>
      </c>
      <c r="C119" s="14" t="s">
        <v>239</v>
      </c>
      <c r="D119" s="15">
        <v>10000</v>
      </c>
      <c r="E119" s="17">
        <v>5000</v>
      </c>
      <c r="F119" s="15">
        <v>0</v>
      </c>
      <c r="G119" s="15">
        <f t="shared" si="12"/>
        <v>15000</v>
      </c>
    </row>
    <row r="120" spans="1:10" s="11" customFormat="1" ht="15.75" x14ac:dyDescent="0.25">
      <c r="A120" s="10"/>
      <c r="B120" s="11" t="s">
        <v>240</v>
      </c>
      <c r="C120" s="11" t="s">
        <v>241</v>
      </c>
      <c r="D120" s="12">
        <f>D121</f>
        <v>2000</v>
      </c>
      <c r="E120" s="12">
        <f>E121</f>
        <v>3500</v>
      </c>
      <c r="F120" s="12">
        <f>F121</f>
        <v>0</v>
      </c>
      <c r="G120" s="12">
        <f t="shared" si="12"/>
        <v>5500</v>
      </c>
    </row>
    <row r="121" spans="1:10" s="14" customFormat="1" ht="15.75" x14ac:dyDescent="0.25">
      <c r="A121" s="13" t="s">
        <v>242</v>
      </c>
      <c r="B121" s="14" t="s">
        <v>243</v>
      </c>
      <c r="C121" s="14" t="s">
        <v>244</v>
      </c>
      <c r="D121" s="15">
        <v>2000</v>
      </c>
      <c r="E121" s="17">
        <v>3500</v>
      </c>
      <c r="F121" s="21">
        <v>0</v>
      </c>
      <c r="G121" s="15">
        <f t="shared" si="12"/>
        <v>5500</v>
      </c>
      <c r="J121" s="14" t="s">
        <v>245</v>
      </c>
    </row>
    <row r="122" spans="1:10" s="11" customFormat="1" ht="15.75" x14ac:dyDescent="0.25">
      <c r="A122" s="10"/>
      <c r="B122" s="11" t="s">
        <v>246</v>
      </c>
      <c r="C122" s="11" t="s">
        <v>247</v>
      </c>
      <c r="D122" s="12">
        <f>D123+D127+D130+D132+D137+D139+D142+D144</f>
        <v>72600</v>
      </c>
      <c r="E122" s="12">
        <f>E123+E127+E130+E132+E137+E139+E142+E144</f>
        <v>12430</v>
      </c>
      <c r="F122" s="12">
        <f>F123+F127+F130+F132+F137+F139+F142+F144</f>
        <v>2000</v>
      </c>
      <c r="G122" s="12">
        <f t="shared" si="12"/>
        <v>83030</v>
      </c>
    </row>
    <row r="123" spans="1:10" s="11" customFormat="1" ht="15.75" x14ac:dyDescent="0.25">
      <c r="A123" s="10"/>
      <c r="B123" s="11" t="s">
        <v>248</v>
      </c>
      <c r="C123" s="11" t="s">
        <v>249</v>
      </c>
      <c r="D123" s="12">
        <f>D124+D125+D126</f>
        <v>11000</v>
      </c>
      <c r="E123" s="12">
        <f>E124+E125+E126</f>
        <v>2000</v>
      </c>
      <c r="F123" s="12">
        <f>F124+F125+F126</f>
        <v>0</v>
      </c>
      <c r="G123" s="12">
        <f t="shared" si="12"/>
        <v>13000</v>
      </c>
    </row>
    <row r="124" spans="1:10" s="14" customFormat="1" ht="15.75" x14ac:dyDescent="0.25">
      <c r="A124" s="13" t="s">
        <v>250</v>
      </c>
      <c r="B124" s="14" t="s">
        <v>251</v>
      </c>
      <c r="C124" s="14" t="s">
        <v>252</v>
      </c>
      <c r="D124" s="15">
        <v>11000</v>
      </c>
      <c r="E124" s="17">
        <v>2000</v>
      </c>
      <c r="F124" s="15">
        <v>0</v>
      </c>
      <c r="G124" s="15">
        <f t="shared" si="12"/>
        <v>13000</v>
      </c>
      <c r="J124" s="14" t="s">
        <v>245</v>
      </c>
    </row>
    <row r="125" spans="1:10" ht="15.75" x14ac:dyDescent="0.25">
      <c r="A125" s="13" t="s">
        <v>253</v>
      </c>
      <c r="B125" s="14" t="s">
        <v>254</v>
      </c>
      <c r="C125" s="14" t="s">
        <v>255</v>
      </c>
      <c r="D125" s="15">
        <v>0</v>
      </c>
      <c r="E125" s="15">
        <v>0</v>
      </c>
      <c r="F125" s="15">
        <v>0</v>
      </c>
      <c r="G125" s="15">
        <f t="shared" si="12"/>
        <v>0</v>
      </c>
      <c r="H125" s="14"/>
      <c r="I125" s="14"/>
    </row>
    <row r="126" spans="1:10" ht="15.75" x14ac:dyDescent="0.25">
      <c r="A126" s="13" t="s">
        <v>256</v>
      </c>
      <c r="B126" s="14" t="s">
        <v>257</v>
      </c>
      <c r="C126" s="14" t="s">
        <v>258</v>
      </c>
      <c r="D126" s="15">
        <v>0</v>
      </c>
      <c r="E126" s="15">
        <v>0</v>
      </c>
      <c r="F126" s="17">
        <v>0</v>
      </c>
      <c r="G126" s="15">
        <f t="shared" si="12"/>
        <v>0</v>
      </c>
    </row>
    <row r="127" spans="1:10" s="11" customFormat="1" ht="15.75" x14ac:dyDescent="0.25">
      <c r="A127" s="10"/>
      <c r="B127" s="11" t="s">
        <v>259</v>
      </c>
      <c r="C127" s="11" t="s">
        <v>260</v>
      </c>
      <c r="D127" s="12">
        <f>D128+D129</f>
        <v>4000</v>
      </c>
      <c r="E127" s="12">
        <f>E128+E129</f>
        <v>0</v>
      </c>
      <c r="F127" s="12">
        <f>F128+F129</f>
        <v>0</v>
      </c>
      <c r="G127" s="12">
        <f t="shared" si="12"/>
        <v>4000</v>
      </c>
    </row>
    <row r="128" spans="1:10" s="14" customFormat="1" ht="15.75" x14ac:dyDescent="0.25">
      <c r="A128" s="13" t="s">
        <v>261</v>
      </c>
      <c r="B128" s="14" t="s">
        <v>262</v>
      </c>
      <c r="C128" s="14" t="s">
        <v>263</v>
      </c>
      <c r="D128" s="15">
        <v>0</v>
      </c>
      <c r="E128" s="15">
        <v>0</v>
      </c>
      <c r="F128" s="15"/>
      <c r="G128" s="15">
        <f t="shared" si="12"/>
        <v>0</v>
      </c>
    </row>
    <row r="129" spans="1:10" ht="31.5" customHeight="1" x14ac:dyDescent="0.25">
      <c r="A129" s="13" t="s">
        <v>264</v>
      </c>
      <c r="B129" s="14" t="s">
        <v>265</v>
      </c>
      <c r="C129" s="14" t="s">
        <v>266</v>
      </c>
      <c r="D129" s="15">
        <v>4000</v>
      </c>
      <c r="E129" s="15">
        <v>0</v>
      </c>
      <c r="F129" s="17">
        <v>0</v>
      </c>
      <c r="G129" s="15">
        <f t="shared" si="12"/>
        <v>4000</v>
      </c>
    </row>
    <row r="130" spans="1:10" s="11" customFormat="1" ht="15.75" x14ac:dyDescent="0.25">
      <c r="A130" s="10"/>
      <c r="B130" s="11" t="s">
        <v>267</v>
      </c>
      <c r="C130" s="11" t="s">
        <v>268</v>
      </c>
      <c r="D130" s="12">
        <f>D131</f>
        <v>2200</v>
      </c>
      <c r="E130" s="12">
        <f>E131</f>
        <v>2200</v>
      </c>
      <c r="F130" s="12">
        <f>F131</f>
        <v>0</v>
      </c>
      <c r="G130" s="12">
        <f t="shared" si="12"/>
        <v>4400</v>
      </c>
    </row>
    <row r="131" spans="1:10" s="14" customFormat="1" ht="15.75" x14ac:dyDescent="0.25">
      <c r="A131" s="13" t="s">
        <v>269</v>
      </c>
      <c r="B131" s="14" t="s">
        <v>270</v>
      </c>
      <c r="C131" s="14" t="s">
        <v>271</v>
      </c>
      <c r="D131" s="15">
        <v>2200</v>
      </c>
      <c r="E131" s="17">
        <v>2200</v>
      </c>
      <c r="F131" s="15">
        <v>0</v>
      </c>
      <c r="G131" s="15">
        <f t="shared" si="12"/>
        <v>4400</v>
      </c>
      <c r="I131" s="27"/>
      <c r="J131" s="14" t="s">
        <v>245</v>
      </c>
    </row>
    <row r="132" spans="1:10" s="11" customFormat="1" ht="15.75" x14ac:dyDescent="0.25">
      <c r="A132" s="10"/>
      <c r="B132" s="11" t="s">
        <v>272</v>
      </c>
      <c r="C132" s="11" t="s">
        <v>273</v>
      </c>
      <c r="D132" s="12">
        <f>D133+D134+D135+D136</f>
        <v>34400</v>
      </c>
      <c r="E132" s="12">
        <f>E133+E134+E135+E136</f>
        <v>1000</v>
      </c>
      <c r="F132" s="12">
        <f>F133+F134+F135+F136</f>
        <v>2000</v>
      </c>
      <c r="G132" s="12">
        <f t="shared" si="12"/>
        <v>33400</v>
      </c>
    </row>
    <row r="133" spans="1:10" s="14" customFormat="1" ht="15.75" x14ac:dyDescent="0.25">
      <c r="A133" s="13" t="s">
        <v>274</v>
      </c>
      <c r="B133" s="14" t="s">
        <v>275</v>
      </c>
      <c r="C133" s="14" t="s">
        <v>276</v>
      </c>
      <c r="D133" s="15">
        <v>9000</v>
      </c>
      <c r="E133" s="15">
        <v>0</v>
      </c>
      <c r="F133" s="17">
        <v>2000</v>
      </c>
      <c r="G133" s="15">
        <f t="shared" si="12"/>
        <v>7000</v>
      </c>
    </row>
    <row r="134" spans="1:10" ht="15.75" x14ac:dyDescent="0.25">
      <c r="A134" s="13" t="s">
        <v>277</v>
      </c>
      <c r="B134" s="14" t="s">
        <v>278</v>
      </c>
      <c r="C134" s="14" t="s">
        <v>279</v>
      </c>
      <c r="D134" s="15">
        <v>20900</v>
      </c>
      <c r="E134" s="17">
        <v>1000</v>
      </c>
      <c r="F134" s="17">
        <v>0</v>
      </c>
      <c r="G134" s="15">
        <f t="shared" si="12"/>
        <v>21900</v>
      </c>
    </row>
    <row r="135" spans="1:10" ht="15.75" x14ac:dyDescent="0.25">
      <c r="A135" s="13" t="s">
        <v>280</v>
      </c>
      <c r="B135" s="14" t="s">
        <v>281</v>
      </c>
      <c r="C135" s="14" t="s">
        <v>282</v>
      </c>
      <c r="D135" s="15">
        <v>2000</v>
      </c>
      <c r="E135" s="15">
        <v>0</v>
      </c>
      <c r="F135" s="15">
        <v>0</v>
      </c>
      <c r="G135" s="15">
        <f t="shared" si="12"/>
        <v>2000</v>
      </c>
    </row>
    <row r="136" spans="1:10" ht="15.75" x14ac:dyDescent="0.25">
      <c r="A136" s="13" t="s">
        <v>283</v>
      </c>
      <c r="B136" s="14" t="s">
        <v>284</v>
      </c>
      <c r="C136" s="14" t="s">
        <v>285</v>
      </c>
      <c r="D136" s="15">
        <v>2500</v>
      </c>
      <c r="E136" s="15">
        <v>0</v>
      </c>
      <c r="F136" s="15">
        <v>0</v>
      </c>
      <c r="G136" s="15">
        <f t="shared" si="12"/>
        <v>2500</v>
      </c>
    </row>
    <row r="137" spans="1:10" s="11" customFormat="1" ht="15.75" x14ac:dyDescent="0.25">
      <c r="A137" s="10"/>
      <c r="B137" s="11" t="s">
        <v>286</v>
      </c>
      <c r="C137" s="11" t="s">
        <v>287</v>
      </c>
      <c r="D137" s="12">
        <f>D138</f>
        <v>0</v>
      </c>
      <c r="E137" s="12">
        <f>E138</f>
        <v>0</v>
      </c>
      <c r="F137" s="12">
        <f>F138</f>
        <v>0</v>
      </c>
      <c r="G137" s="12">
        <f t="shared" si="12"/>
        <v>0</v>
      </c>
    </row>
    <row r="138" spans="1:10" s="14" customFormat="1" ht="15.75" x14ac:dyDescent="0.25">
      <c r="A138" s="13" t="s">
        <v>288</v>
      </c>
      <c r="B138" s="14" t="s">
        <v>289</v>
      </c>
      <c r="C138" s="14" t="s">
        <v>290</v>
      </c>
      <c r="D138" s="15">
        <v>0</v>
      </c>
      <c r="E138" s="15">
        <v>0</v>
      </c>
      <c r="F138" s="15"/>
      <c r="G138" s="15">
        <f t="shared" si="12"/>
        <v>0</v>
      </c>
      <c r="I138" s="27"/>
    </row>
    <row r="139" spans="1:10" s="11" customFormat="1" ht="15.75" x14ac:dyDescent="0.25">
      <c r="A139" s="10"/>
      <c r="B139" s="11" t="s">
        <v>291</v>
      </c>
      <c r="C139" s="11" t="s">
        <v>292</v>
      </c>
      <c r="D139" s="12">
        <f>D140+D141</f>
        <v>1000</v>
      </c>
      <c r="E139" s="12">
        <f>E140+E141</f>
        <v>6000</v>
      </c>
      <c r="F139" s="12">
        <f>F140+F141</f>
        <v>0</v>
      </c>
      <c r="G139" s="12">
        <f t="shared" si="12"/>
        <v>7000</v>
      </c>
    </row>
    <row r="140" spans="1:10" s="14" customFormat="1" ht="15.75" x14ac:dyDescent="0.25">
      <c r="A140" s="13" t="s">
        <v>293</v>
      </c>
      <c r="B140" s="14" t="s">
        <v>294</v>
      </c>
      <c r="C140" s="14" t="s">
        <v>295</v>
      </c>
      <c r="D140" s="15">
        <v>1000</v>
      </c>
      <c r="E140" s="17">
        <v>3000</v>
      </c>
      <c r="F140" s="17">
        <v>0</v>
      </c>
      <c r="G140" s="15">
        <f t="shared" si="12"/>
        <v>4000</v>
      </c>
      <c r="J140" s="14" t="s">
        <v>245</v>
      </c>
    </row>
    <row r="141" spans="1:10" ht="15.75" x14ac:dyDescent="0.25">
      <c r="A141" s="13" t="s">
        <v>296</v>
      </c>
      <c r="B141" s="14" t="s">
        <v>297</v>
      </c>
      <c r="C141" s="14" t="s">
        <v>298</v>
      </c>
      <c r="D141" s="15">
        <v>0</v>
      </c>
      <c r="E141" s="17">
        <v>3000</v>
      </c>
      <c r="F141" s="17">
        <v>0</v>
      </c>
      <c r="G141" s="15">
        <f t="shared" si="12"/>
        <v>3000</v>
      </c>
      <c r="H141" s="14"/>
      <c r="I141" s="14"/>
    </row>
    <row r="142" spans="1:10" s="11" customFormat="1" ht="15.75" x14ac:dyDescent="0.25">
      <c r="A142" s="10"/>
      <c r="B142" s="11" t="s">
        <v>299</v>
      </c>
      <c r="C142" s="11" t="s">
        <v>300</v>
      </c>
      <c r="D142" s="12">
        <f>D143</f>
        <v>20000</v>
      </c>
      <c r="E142" s="12">
        <f>E143</f>
        <v>0</v>
      </c>
      <c r="F142" s="12">
        <f>F143</f>
        <v>0</v>
      </c>
      <c r="G142" s="12">
        <f t="shared" si="12"/>
        <v>20000</v>
      </c>
    </row>
    <row r="143" spans="1:10" s="14" customFormat="1" ht="15.75" x14ac:dyDescent="0.25">
      <c r="A143" s="13" t="s">
        <v>301</v>
      </c>
      <c r="B143" s="14" t="s">
        <v>302</v>
      </c>
      <c r="C143" s="14" t="s">
        <v>303</v>
      </c>
      <c r="D143" s="15">
        <v>20000</v>
      </c>
      <c r="E143" s="17">
        <v>0</v>
      </c>
      <c r="F143" s="15">
        <v>0</v>
      </c>
      <c r="G143" s="15">
        <f t="shared" si="12"/>
        <v>20000</v>
      </c>
      <c r="J143" s="14" t="s">
        <v>245</v>
      </c>
    </row>
    <row r="144" spans="1:10" s="11" customFormat="1" ht="15.75" x14ac:dyDescent="0.25">
      <c r="A144" s="10"/>
      <c r="B144" s="11" t="s">
        <v>304</v>
      </c>
      <c r="C144" s="11" t="s">
        <v>305</v>
      </c>
      <c r="D144" s="12">
        <f>D145</f>
        <v>0</v>
      </c>
      <c r="E144" s="12">
        <f>E145</f>
        <v>1230</v>
      </c>
      <c r="F144" s="12">
        <f>F145</f>
        <v>0</v>
      </c>
      <c r="G144" s="12">
        <f t="shared" ref="G144:G152" si="13">D144+E144-F144</f>
        <v>1230</v>
      </c>
    </row>
    <row r="145" spans="1:12" s="14" customFormat="1" ht="15.75" x14ac:dyDescent="0.25">
      <c r="A145" s="13" t="s">
        <v>306</v>
      </c>
      <c r="B145" s="14" t="s">
        <v>307</v>
      </c>
      <c r="C145" s="14" t="s">
        <v>308</v>
      </c>
      <c r="D145" s="15">
        <v>0</v>
      </c>
      <c r="E145" s="15">
        <v>1230</v>
      </c>
      <c r="F145" s="15"/>
      <c r="G145" s="15">
        <f t="shared" si="13"/>
        <v>1230</v>
      </c>
    </row>
    <row r="146" spans="1:12" s="11" customFormat="1" ht="15.75" x14ac:dyDescent="0.25">
      <c r="A146" s="10"/>
      <c r="B146" s="11" t="s">
        <v>309</v>
      </c>
      <c r="C146" s="11" t="s">
        <v>310</v>
      </c>
      <c r="D146" s="12">
        <f>D147+D149+D153</f>
        <v>6350</v>
      </c>
      <c r="E146" s="12">
        <f>E147+E149+E153</f>
        <v>1600</v>
      </c>
      <c r="F146" s="12">
        <f>F147+F149+F153</f>
        <v>0</v>
      </c>
      <c r="G146" s="12">
        <f t="shared" si="13"/>
        <v>7950</v>
      </c>
    </row>
    <row r="147" spans="1:12" s="11" customFormat="1" ht="15.75" x14ac:dyDescent="0.25">
      <c r="A147" s="10"/>
      <c r="B147" s="11" t="s">
        <v>311</v>
      </c>
      <c r="C147" s="11" t="s">
        <v>312</v>
      </c>
      <c r="D147" s="12">
        <f>D148</f>
        <v>4300</v>
      </c>
      <c r="E147" s="12">
        <f>E148</f>
        <v>0</v>
      </c>
      <c r="F147" s="12">
        <f>F148</f>
        <v>0</v>
      </c>
      <c r="G147" s="12">
        <f t="shared" si="13"/>
        <v>4300</v>
      </c>
    </row>
    <row r="148" spans="1:12" ht="15.75" x14ac:dyDescent="0.25">
      <c r="A148" s="19" t="s">
        <v>313</v>
      </c>
      <c r="B148" s="14" t="s">
        <v>314</v>
      </c>
      <c r="C148" s="14" t="s">
        <v>315</v>
      </c>
      <c r="D148" s="15">
        <v>4300</v>
      </c>
      <c r="E148" s="15">
        <v>0</v>
      </c>
      <c r="F148" s="17">
        <v>0</v>
      </c>
      <c r="G148" s="15">
        <f t="shared" si="13"/>
        <v>4300</v>
      </c>
    </row>
    <row r="149" spans="1:12" ht="15.75" x14ac:dyDescent="0.25">
      <c r="A149" s="10"/>
      <c r="B149" s="11" t="s">
        <v>316</v>
      </c>
      <c r="C149" s="11" t="s">
        <v>317</v>
      </c>
      <c r="D149" s="12">
        <f>D150+D151+D152</f>
        <v>1550</v>
      </c>
      <c r="E149" s="12">
        <f>E150+E151+E152</f>
        <v>1600</v>
      </c>
      <c r="F149" s="12">
        <f>F150+F151+F152</f>
        <v>0</v>
      </c>
      <c r="G149" s="12">
        <f t="shared" si="13"/>
        <v>3150</v>
      </c>
    </row>
    <row r="150" spans="1:12" s="14" customFormat="1" ht="15.6" customHeight="1" x14ac:dyDescent="0.25">
      <c r="A150" s="13" t="s">
        <v>318</v>
      </c>
      <c r="B150" s="14" t="s">
        <v>319</v>
      </c>
      <c r="C150" s="14" t="s">
        <v>320</v>
      </c>
      <c r="D150" s="15">
        <v>200</v>
      </c>
      <c r="E150" s="17">
        <v>1200</v>
      </c>
      <c r="F150" s="15">
        <v>0</v>
      </c>
      <c r="G150" s="15">
        <f t="shared" si="13"/>
        <v>1400</v>
      </c>
      <c r="I150" s="27"/>
      <c r="J150" s="56" t="s">
        <v>321</v>
      </c>
      <c r="K150" s="56"/>
      <c r="L150" s="56"/>
    </row>
    <row r="151" spans="1:12" ht="15.75" x14ac:dyDescent="0.25">
      <c r="A151" s="13" t="s">
        <v>322</v>
      </c>
      <c r="B151" s="14" t="s">
        <v>323</v>
      </c>
      <c r="C151" s="14" t="s">
        <v>324</v>
      </c>
      <c r="D151" s="15">
        <v>100</v>
      </c>
      <c r="E151" s="17">
        <v>400</v>
      </c>
      <c r="F151" s="15">
        <v>0</v>
      </c>
      <c r="G151" s="15">
        <f t="shared" si="13"/>
        <v>500</v>
      </c>
      <c r="H151" s="14"/>
      <c r="I151" s="27"/>
      <c r="J151" t="s">
        <v>325</v>
      </c>
    </row>
    <row r="152" spans="1:12" ht="15.75" x14ac:dyDescent="0.25">
      <c r="A152" s="13" t="s">
        <v>326</v>
      </c>
      <c r="B152" s="14" t="s">
        <v>327</v>
      </c>
      <c r="C152" s="14" t="s">
        <v>328</v>
      </c>
      <c r="D152" s="15">
        <v>1250</v>
      </c>
      <c r="E152" s="15">
        <v>0</v>
      </c>
      <c r="F152" s="15">
        <v>0</v>
      </c>
      <c r="G152" s="15">
        <f t="shared" si="13"/>
        <v>1250</v>
      </c>
      <c r="H152" s="14"/>
    </row>
    <row r="153" spans="1:12" s="11" customFormat="1" ht="15.75" x14ac:dyDescent="0.25">
      <c r="A153" s="10"/>
      <c r="B153" s="11" t="s">
        <v>329</v>
      </c>
      <c r="C153" s="11" t="s">
        <v>310</v>
      </c>
      <c r="D153" s="12">
        <f>D154</f>
        <v>500</v>
      </c>
      <c r="E153" s="12">
        <f>E154</f>
        <v>0</v>
      </c>
      <c r="F153" s="12">
        <f>F154</f>
        <v>0</v>
      </c>
      <c r="G153" s="12">
        <f>G154</f>
        <v>500</v>
      </c>
    </row>
    <row r="154" spans="1:12" s="14" customFormat="1" ht="15.75" x14ac:dyDescent="0.25">
      <c r="A154" s="13" t="s">
        <v>330</v>
      </c>
      <c r="B154" s="14" t="s">
        <v>331</v>
      </c>
      <c r="C154" s="14" t="s">
        <v>310</v>
      </c>
      <c r="D154" s="15">
        <v>500</v>
      </c>
      <c r="E154" s="15">
        <v>0</v>
      </c>
      <c r="F154" s="15">
        <v>0</v>
      </c>
      <c r="G154" s="15">
        <f t="shared" ref="G154:G185" si="14">D154+E154-F154</f>
        <v>500</v>
      </c>
    </row>
    <row r="155" spans="1:12" s="11" customFormat="1" ht="15.75" x14ac:dyDescent="0.25">
      <c r="A155" s="10"/>
      <c r="B155" s="11" t="s">
        <v>332</v>
      </c>
      <c r="C155" s="11" t="s">
        <v>333</v>
      </c>
      <c r="D155" s="12">
        <f>D156</f>
        <v>2100</v>
      </c>
      <c r="E155" s="12">
        <f>E156</f>
        <v>0</v>
      </c>
      <c r="F155" s="12">
        <f>F156</f>
        <v>0</v>
      </c>
      <c r="G155" s="12">
        <f t="shared" si="14"/>
        <v>2100</v>
      </c>
    </row>
    <row r="156" spans="1:12" s="11" customFormat="1" ht="15.75" x14ac:dyDescent="0.25">
      <c r="A156" s="10"/>
      <c r="B156" s="11" t="s">
        <v>334</v>
      </c>
      <c r="C156" s="11" t="s">
        <v>335</v>
      </c>
      <c r="D156" s="12">
        <f>D157+D160</f>
        <v>2100</v>
      </c>
      <c r="E156" s="12">
        <f>E157+E160</f>
        <v>0</v>
      </c>
      <c r="F156" s="12">
        <f>F157+F160</f>
        <v>0</v>
      </c>
      <c r="G156" s="12">
        <f t="shared" si="14"/>
        <v>2100</v>
      </c>
    </row>
    <row r="157" spans="1:12" s="11" customFormat="1" ht="15.75" x14ac:dyDescent="0.25">
      <c r="A157" s="10"/>
      <c r="B157" s="11" t="s">
        <v>336</v>
      </c>
      <c r="C157" s="11" t="s">
        <v>337</v>
      </c>
      <c r="D157" s="12">
        <f>D158+D159</f>
        <v>2100</v>
      </c>
      <c r="E157" s="12">
        <f>E158+E159</f>
        <v>0</v>
      </c>
      <c r="F157" s="12">
        <f>F158+F159</f>
        <v>0</v>
      </c>
      <c r="G157" s="12">
        <f t="shared" si="14"/>
        <v>2100</v>
      </c>
    </row>
    <row r="158" spans="1:12" s="14" customFormat="1" ht="15.75" x14ac:dyDescent="0.25">
      <c r="A158" s="13" t="s">
        <v>338</v>
      </c>
      <c r="B158" s="14" t="s">
        <v>339</v>
      </c>
      <c r="C158" s="14" t="s">
        <v>340</v>
      </c>
      <c r="D158" s="15">
        <v>100</v>
      </c>
      <c r="E158" s="15">
        <v>0</v>
      </c>
      <c r="F158" s="15">
        <v>0</v>
      </c>
      <c r="G158" s="15">
        <f t="shared" si="14"/>
        <v>100</v>
      </c>
    </row>
    <row r="159" spans="1:12" s="14" customFormat="1" ht="15.75" x14ac:dyDescent="0.25">
      <c r="A159" s="13" t="s">
        <v>341</v>
      </c>
      <c r="B159" s="14" t="s">
        <v>342</v>
      </c>
      <c r="C159" s="14" t="s">
        <v>343</v>
      </c>
      <c r="D159" s="15">
        <v>2000</v>
      </c>
      <c r="E159" s="15">
        <v>0</v>
      </c>
      <c r="F159" s="15">
        <v>0</v>
      </c>
      <c r="G159" s="15">
        <f t="shared" si="14"/>
        <v>2000</v>
      </c>
    </row>
    <row r="160" spans="1:12" s="11" customFormat="1" ht="15.75" x14ac:dyDescent="0.25">
      <c r="A160" s="10"/>
      <c r="B160" s="11" t="s">
        <v>344</v>
      </c>
      <c r="C160" s="11" t="s">
        <v>345</v>
      </c>
      <c r="D160" s="12">
        <v>0</v>
      </c>
      <c r="E160" s="12">
        <v>0</v>
      </c>
      <c r="F160" s="12">
        <v>0</v>
      </c>
      <c r="G160" s="12">
        <f t="shared" si="14"/>
        <v>0</v>
      </c>
    </row>
    <row r="161" spans="1:9" s="14" customFormat="1" ht="15.75" x14ac:dyDescent="0.25">
      <c r="A161" s="13" t="s">
        <v>346</v>
      </c>
      <c r="B161" s="14" t="s">
        <v>347</v>
      </c>
      <c r="C161" s="14" t="s">
        <v>348</v>
      </c>
      <c r="D161" s="15">
        <v>0</v>
      </c>
      <c r="E161" s="15">
        <v>0</v>
      </c>
      <c r="F161" s="15">
        <v>0</v>
      </c>
      <c r="G161" s="15">
        <f t="shared" si="14"/>
        <v>0</v>
      </c>
    </row>
    <row r="162" spans="1:9" ht="15.75" x14ac:dyDescent="0.25">
      <c r="A162" s="8" t="s">
        <v>19</v>
      </c>
      <c r="B162" s="8" t="s">
        <v>32</v>
      </c>
      <c r="C162" s="8" t="s">
        <v>33</v>
      </c>
      <c r="D162" s="9">
        <f>D163</f>
        <v>32400</v>
      </c>
      <c r="E162" s="9">
        <f>E163</f>
        <v>0</v>
      </c>
      <c r="F162" s="9">
        <f>F163</f>
        <v>17000</v>
      </c>
      <c r="G162" s="9">
        <f t="shared" si="14"/>
        <v>15400</v>
      </c>
    </row>
    <row r="163" spans="1:9" s="11" customFormat="1" ht="15.75" x14ac:dyDescent="0.25">
      <c r="A163" s="10"/>
      <c r="B163" s="11" t="s">
        <v>140</v>
      </c>
      <c r="C163" s="11" t="s">
        <v>141</v>
      </c>
      <c r="D163" s="12">
        <f>D164+D198</f>
        <v>32400</v>
      </c>
      <c r="E163" s="12">
        <f>E164+E198</f>
        <v>0</v>
      </c>
      <c r="F163" s="12">
        <f>F164+F198</f>
        <v>17000</v>
      </c>
      <c r="G163" s="12">
        <f t="shared" si="14"/>
        <v>15400</v>
      </c>
    </row>
    <row r="164" spans="1:9" s="11" customFormat="1" ht="15.75" x14ac:dyDescent="0.25">
      <c r="A164" s="10"/>
      <c r="B164" s="11" t="s">
        <v>184</v>
      </c>
      <c r="C164" s="11" t="s">
        <v>185</v>
      </c>
      <c r="D164" s="12">
        <f>D165+D168+D191+D179</f>
        <v>31800</v>
      </c>
      <c r="E164" s="12">
        <f>E165+E168+E191+E179</f>
        <v>0</v>
      </c>
      <c r="F164" s="12">
        <f>F165+F168+F191+F179</f>
        <v>17000</v>
      </c>
      <c r="G164" s="12">
        <f t="shared" si="14"/>
        <v>14800</v>
      </c>
    </row>
    <row r="165" spans="1:9" s="11" customFormat="1" ht="15.75" x14ac:dyDescent="0.25">
      <c r="A165" s="10"/>
      <c r="B165" s="11" t="s">
        <v>186</v>
      </c>
      <c r="C165" s="11" t="s">
        <v>187</v>
      </c>
      <c r="D165" s="12">
        <f t="shared" ref="D165:F166" si="15">D166</f>
        <v>500</v>
      </c>
      <c r="E165" s="12">
        <f t="shared" si="15"/>
        <v>0</v>
      </c>
      <c r="F165" s="12">
        <f t="shared" si="15"/>
        <v>0</v>
      </c>
      <c r="G165" s="12">
        <f t="shared" si="14"/>
        <v>500</v>
      </c>
    </row>
    <row r="166" spans="1:9" s="11" customFormat="1" ht="15.75" x14ac:dyDescent="0.25">
      <c r="A166" s="10"/>
      <c r="B166" s="11" t="s">
        <v>211</v>
      </c>
      <c r="C166" s="11" t="s">
        <v>212</v>
      </c>
      <c r="D166" s="12">
        <f t="shared" si="15"/>
        <v>500</v>
      </c>
      <c r="E166" s="12">
        <f t="shared" si="15"/>
        <v>0</v>
      </c>
      <c r="F166" s="12">
        <f t="shared" si="15"/>
        <v>0</v>
      </c>
      <c r="G166" s="12">
        <f t="shared" si="14"/>
        <v>500</v>
      </c>
    </row>
    <row r="167" spans="1:9" s="14" customFormat="1" ht="31.5" x14ac:dyDescent="0.25">
      <c r="A167" s="13" t="s">
        <v>349</v>
      </c>
      <c r="B167" s="14" t="s">
        <v>214</v>
      </c>
      <c r="C167" s="14" t="s">
        <v>215</v>
      </c>
      <c r="D167" s="15">
        <v>500</v>
      </c>
      <c r="E167" s="15">
        <v>0</v>
      </c>
      <c r="F167" s="15">
        <v>0</v>
      </c>
      <c r="G167" s="15">
        <f t="shared" si="14"/>
        <v>500</v>
      </c>
    </row>
    <row r="168" spans="1:9" s="11" customFormat="1" ht="15.75" x14ac:dyDescent="0.25">
      <c r="A168" s="10"/>
      <c r="B168" s="11" t="s">
        <v>216</v>
      </c>
      <c r="C168" s="11" t="s">
        <v>217</v>
      </c>
      <c r="D168" s="12">
        <f>D169+D173+D177+D175</f>
        <v>23850</v>
      </c>
      <c r="E168" s="12">
        <f>E169+E173+E177+E175</f>
        <v>0</v>
      </c>
      <c r="F168" s="12">
        <f>F169+F173+F177+F175</f>
        <v>17000</v>
      </c>
      <c r="G168" s="12">
        <f t="shared" si="14"/>
        <v>6850</v>
      </c>
    </row>
    <row r="169" spans="1:9" s="11" customFormat="1" ht="15.75" x14ac:dyDescent="0.25">
      <c r="A169" s="10"/>
      <c r="B169" s="11" t="s">
        <v>218</v>
      </c>
      <c r="C169" s="11" t="s">
        <v>219</v>
      </c>
      <c r="D169" s="12">
        <f>D170+D171+D172</f>
        <v>5500</v>
      </c>
      <c r="E169" s="12">
        <f>E170+E171+E172</f>
        <v>0</v>
      </c>
      <c r="F169" s="12">
        <f>F170+F171+F172</f>
        <v>2000</v>
      </c>
      <c r="G169" s="12">
        <f t="shared" si="14"/>
        <v>3500</v>
      </c>
    </row>
    <row r="170" spans="1:9" s="14" customFormat="1" ht="15.75" x14ac:dyDescent="0.25">
      <c r="A170" s="13" t="s">
        <v>350</v>
      </c>
      <c r="B170" s="14" t="s">
        <v>221</v>
      </c>
      <c r="C170" s="14" t="s">
        <v>222</v>
      </c>
      <c r="D170" s="15">
        <v>3000</v>
      </c>
      <c r="E170" s="15">
        <v>0</v>
      </c>
      <c r="F170" s="15">
        <v>1000</v>
      </c>
      <c r="G170" s="15">
        <f t="shared" si="14"/>
        <v>2000</v>
      </c>
    </row>
    <row r="171" spans="1:9" s="14" customFormat="1" ht="15.75" x14ac:dyDescent="0.25">
      <c r="A171" s="13" t="s">
        <v>351</v>
      </c>
      <c r="B171" s="14" t="s">
        <v>227</v>
      </c>
      <c r="C171" s="14" t="s">
        <v>228</v>
      </c>
      <c r="D171" s="15">
        <v>2500</v>
      </c>
      <c r="E171" s="15">
        <v>0</v>
      </c>
      <c r="F171" s="15">
        <v>1000</v>
      </c>
      <c r="G171" s="15">
        <f t="shared" si="14"/>
        <v>1500</v>
      </c>
    </row>
    <row r="172" spans="1:9" ht="15.75" x14ac:dyDescent="0.25">
      <c r="A172" s="13" t="s">
        <v>352</v>
      </c>
      <c r="B172" s="14" t="s">
        <v>230</v>
      </c>
      <c r="C172" s="14" t="s">
        <v>231</v>
      </c>
      <c r="D172" s="15">
        <v>0</v>
      </c>
      <c r="E172" s="15">
        <v>0</v>
      </c>
      <c r="F172" s="17">
        <v>0</v>
      </c>
      <c r="G172" s="15">
        <f t="shared" si="14"/>
        <v>0</v>
      </c>
    </row>
    <row r="173" spans="1:9" s="11" customFormat="1" ht="15.75" x14ac:dyDescent="0.25">
      <c r="A173" s="10"/>
      <c r="B173" s="11" t="s">
        <v>353</v>
      </c>
      <c r="C173" s="11" t="s">
        <v>354</v>
      </c>
      <c r="D173" s="12">
        <f>D174</f>
        <v>15000</v>
      </c>
      <c r="E173" s="12">
        <f>E174</f>
        <v>0</v>
      </c>
      <c r="F173" s="12">
        <f>F174</f>
        <v>15000</v>
      </c>
      <c r="G173" s="12">
        <f t="shared" si="14"/>
        <v>0</v>
      </c>
    </row>
    <row r="174" spans="1:9" s="14" customFormat="1" ht="15.75" x14ac:dyDescent="0.25">
      <c r="A174" s="13" t="s">
        <v>355</v>
      </c>
      <c r="B174" s="14" t="s">
        <v>356</v>
      </c>
      <c r="C174" s="14" t="s">
        <v>357</v>
      </c>
      <c r="D174" s="15">
        <v>15000</v>
      </c>
      <c r="E174" s="15">
        <v>0</v>
      </c>
      <c r="F174" s="15">
        <v>15000</v>
      </c>
      <c r="G174" s="15">
        <f t="shared" si="14"/>
        <v>0</v>
      </c>
    </row>
    <row r="175" spans="1:9" s="11" customFormat="1" ht="15.75" x14ac:dyDescent="0.25">
      <c r="A175" s="10"/>
      <c r="B175" s="11" t="s">
        <v>232</v>
      </c>
      <c r="C175" s="11" t="s">
        <v>233</v>
      </c>
      <c r="D175" s="12">
        <f>D176</f>
        <v>350</v>
      </c>
      <c r="E175" s="12">
        <f>E176</f>
        <v>0</v>
      </c>
      <c r="F175" s="12">
        <f>F176</f>
        <v>0</v>
      </c>
      <c r="G175" s="12">
        <f t="shared" si="14"/>
        <v>350</v>
      </c>
    </row>
    <row r="176" spans="1:9" s="14" customFormat="1" ht="15.75" x14ac:dyDescent="0.25">
      <c r="A176" s="13" t="s">
        <v>358</v>
      </c>
      <c r="B176" s="14" t="s">
        <v>359</v>
      </c>
      <c r="C176" s="14" t="s">
        <v>360</v>
      </c>
      <c r="D176" s="15">
        <v>350</v>
      </c>
      <c r="E176" s="15"/>
      <c r="F176" s="15">
        <v>0</v>
      </c>
      <c r="G176" s="15">
        <f t="shared" si="14"/>
        <v>350</v>
      </c>
      <c r="I176" s="27"/>
    </row>
    <row r="177" spans="1:10" s="11" customFormat="1" ht="15.75" x14ac:dyDescent="0.25">
      <c r="A177" s="10"/>
      <c r="B177" s="11" t="s">
        <v>240</v>
      </c>
      <c r="C177" s="11" t="s">
        <v>241</v>
      </c>
      <c r="D177" s="12">
        <f>D178</f>
        <v>3000</v>
      </c>
      <c r="E177" s="12">
        <f>E178</f>
        <v>0</v>
      </c>
      <c r="F177" s="12">
        <f>F178</f>
        <v>0</v>
      </c>
      <c r="G177" s="12">
        <f t="shared" si="14"/>
        <v>3000</v>
      </c>
    </row>
    <row r="178" spans="1:10" s="14" customFormat="1" ht="15.75" x14ac:dyDescent="0.25">
      <c r="A178" s="13" t="s">
        <v>361</v>
      </c>
      <c r="B178" s="14" t="s">
        <v>243</v>
      </c>
      <c r="C178" s="14" t="s">
        <v>244</v>
      </c>
      <c r="D178" s="15">
        <v>3000</v>
      </c>
      <c r="E178" s="15">
        <v>0</v>
      </c>
      <c r="F178" s="15">
        <v>0</v>
      </c>
      <c r="G178" s="15">
        <f t="shared" si="14"/>
        <v>3000</v>
      </c>
    </row>
    <row r="179" spans="1:10" s="11" customFormat="1" ht="15.75" x14ac:dyDescent="0.25">
      <c r="A179" s="10"/>
      <c r="B179" s="11" t="s">
        <v>246</v>
      </c>
      <c r="C179" s="11" t="s">
        <v>247</v>
      </c>
      <c r="D179" s="12">
        <f>D180+D183+D185+D189+D187</f>
        <v>6700</v>
      </c>
      <c r="E179" s="12">
        <f>E180+E183+E185+E189+E187</f>
        <v>0</v>
      </c>
      <c r="F179" s="12">
        <f>F180+F183+F185+F189+F187</f>
        <v>0</v>
      </c>
      <c r="G179" s="12">
        <f t="shared" si="14"/>
        <v>6700</v>
      </c>
    </row>
    <row r="180" spans="1:10" s="11" customFormat="1" ht="15.75" x14ac:dyDescent="0.25">
      <c r="A180" s="10"/>
      <c r="B180" s="11" t="s">
        <v>248</v>
      </c>
      <c r="C180" s="11" t="s">
        <v>249</v>
      </c>
      <c r="D180" s="12">
        <f>D181+D182</f>
        <v>2700</v>
      </c>
      <c r="E180" s="12">
        <f>E181+E182</f>
        <v>0</v>
      </c>
      <c r="F180" s="12">
        <f>F181+F182</f>
        <v>0</v>
      </c>
      <c r="G180" s="12">
        <f t="shared" si="14"/>
        <v>2700</v>
      </c>
    </row>
    <row r="181" spans="1:10" s="14" customFormat="1" ht="15.75" x14ac:dyDescent="0.25">
      <c r="A181" s="13" t="s">
        <v>362</v>
      </c>
      <c r="B181" s="14" t="s">
        <v>251</v>
      </c>
      <c r="C181" s="14" t="s">
        <v>252</v>
      </c>
      <c r="D181" s="15">
        <v>1000</v>
      </c>
      <c r="E181" s="15">
        <v>0</v>
      </c>
      <c r="F181" s="15">
        <v>0</v>
      </c>
      <c r="G181" s="15">
        <f t="shared" si="14"/>
        <v>1000</v>
      </c>
    </row>
    <row r="182" spans="1:10" ht="15.75" x14ac:dyDescent="0.25">
      <c r="A182" s="13" t="s">
        <v>363</v>
      </c>
      <c r="B182" s="14" t="s">
        <v>257</v>
      </c>
      <c r="C182" s="14" t="s">
        <v>258</v>
      </c>
      <c r="D182" s="15">
        <v>1700</v>
      </c>
      <c r="E182" s="15">
        <v>0</v>
      </c>
      <c r="F182" s="15">
        <v>0</v>
      </c>
      <c r="G182" s="15">
        <f t="shared" si="14"/>
        <v>1700</v>
      </c>
      <c r="H182" s="14"/>
      <c r="I182" s="14"/>
    </row>
    <row r="183" spans="1:10" s="11" customFormat="1" ht="15.75" x14ac:dyDescent="0.25">
      <c r="A183" s="10"/>
      <c r="B183" s="11" t="s">
        <v>259</v>
      </c>
      <c r="C183" s="11" t="s">
        <v>260</v>
      </c>
      <c r="D183" s="12">
        <f>D184</f>
        <v>0</v>
      </c>
      <c r="E183" s="12">
        <f>E184</f>
        <v>0</v>
      </c>
      <c r="F183" s="12">
        <f>F184</f>
        <v>0</v>
      </c>
      <c r="G183" s="12">
        <f t="shared" si="14"/>
        <v>0</v>
      </c>
    </row>
    <row r="184" spans="1:10" s="14" customFormat="1" ht="31.5" x14ac:dyDescent="0.25">
      <c r="A184" s="13" t="s">
        <v>364</v>
      </c>
      <c r="B184" s="14" t="s">
        <v>265</v>
      </c>
      <c r="C184" s="14" t="s">
        <v>365</v>
      </c>
      <c r="D184" s="15">
        <v>0</v>
      </c>
      <c r="E184" s="15">
        <v>0</v>
      </c>
      <c r="F184" s="17">
        <v>0</v>
      </c>
      <c r="G184" s="15">
        <f t="shared" si="14"/>
        <v>0</v>
      </c>
    </row>
    <row r="185" spans="1:10" s="11" customFormat="1" ht="15.75" x14ac:dyDescent="0.25">
      <c r="A185" s="10"/>
      <c r="B185" s="11" t="s">
        <v>291</v>
      </c>
      <c r="C185" s="11" t="s">
        <v>292</v>
      </c>
      <c r="D185" s="12">
        <f>D186</f>
        <v>1000</v>
      </c>
      <c r="E185" s="12">
        <f>E186</f>
        <v>0</v>
      </c>
      <c r="F185" s="12">
        <f>F186</f>
        <v>0</v>
      </c>
      <c r="G185" s="12">
        <f t="shared" si="14"/>
        <v>1000</v>
      </c>
    </row>
    <row r="186" spans="1:10" s="14" customFormat="1" ht="15.75" x14ac:dyDescent="0.25">
      <c r="A186" s="13" t="s">
        <v>366</v>
      </c>
      <c r="B186" s="14" t="s">
        <v>297</v>
      </c>
      <c r="C186" s="14" t="s">
        <v>298</v>
      </c>
      <c r="D186" s="15">
        <v>1000</v>
      </c>
      <c r="E186" s="15">
        <v>0</v>
      </c>
      <c r="F186" s="15">
        <v>0</v>
      </c>
      <c r="G186" s="15">
        <f t="shared" ref="G186:G203" si="16">D186+E186-F186</f>
        <v>1000</v>
      </c>
    </row>
    <row r="187" spans="1:10" ht="15.75" x14ac:dyDescent="0.25">
      <c r="A187" s="10"/>
      <c r="B187" s="11" t="s">
        <v>299</v>
      </c>
      <c r="C187" s="11" t="s">
        <v>300</v>
      </c>
      <c r="D187" s="12">
        <f>D188</f>
        <v>2000</v>
      </c>
      <c r="E187" s="12">
        <f>E188</f>
        <v>0</v>
      </c>
      <c r="F187" s="12">
        <f>F188</f>
        <v>0</v>
      </c>
      <c r="G187" s="12">
        <f t="shared" si="16"/>
        <v>2000</v>
      </c>
    </row>
    <row r="188" spans="1:10" ht="15.75" x14ac:dyDescent="0.25">
      <c r="A188" s="26" t="s">
        <v>367</v>
      </c>
      <c r="B188" s="14" t="s">
        <v>302</v>
      </c>
      <c r="C188" s="14" t="s">
        <v>303</v>
      </c>
      <c r="D188" s="15">
        <v>2000</v>
      </c>
      <c r="E188" s="17">
        <v>0</v>
      </c>
      <c r="F188" s="15">
        <v>0</v>
      </c>
      <c r="G188" s="15">
        <f t="shared" si="16"/>
        <v>2000</v>
      </c>
      <c r="J188" t="s">
        <v>245</v>
      </c>
    </row>
    <row r="189" spans="1:10" s="11" customFormat="1" ht="15.75" x14ac:dyDescent="0.25">
      <c r="A189" s="10"/>
      <c r="B189" s="11" t="s">
        <v>304</v>
      </c>
      <c r="C189" s="11" t="s">
        <v>305</v>
      </c>
      <c r="D189" s="12">
        <f>D190</f>
        <v>1000</v>
      </c>
      <c r="E189" s="12">
        <f>E190</f>
        <v>0</v>
      </c>
      <c r="F189" s="12">
        <f>F190</f>
        <v>0</v>
      </c>
      <c r="G189" s="12">
        <f t="shared" si="16"/>
        <v>1000</v>
      </c>
    </row>
    <row r="190" spans="1:10" s="14" customFormat="1" ht="15.75" x14ac:dyDescent="0.25">
      <c r="A190" s="13" t="s">
        <v>368</v>
      </c>
      <c r="B190" s="14" t="s">
        <v>307</v>
      </c>
      <c r="C190" s="14" t="s">
        <v>308</v>
      </c>
      <c r="D190" s="15">
        <v>1000</v>
      </c>
      <c r="E190" s="15">
        <v>0</v>
      </c>
      <c r="F190" s="15">
        <v>0</v>
      </c>
      <c r="G190" s="15">
        <f t="shared" si="16"/>
        <v>1000</v>
      </c>
    </row>
    <row r="191" spans="1:10" s="11" customFormat="1" ht="15.75" x14ac:dyDescent="0.25">
      <c r="A191" s="10"/>
      <c r="B191" s="11" t="s">
        <v>309</v>
      </c>
      <c r="C191" s="11" t="s">
        <v>310</v>
      </c>
      <c r="D191" s="12">
        <f>D192+D194+D196</f>
        <v>750</v>
      </c>
      <c r="E191" s="12">
        <f>E192+E194+E196</f>
        <v>0</v>
      </c>
      <c r="F191" s="12">
        <f>F192+F194+F196</f>
        <v>0</v>
      </c>
      <c r="G191" s="12">
        <f t="shared" si="16"/>
        <v>750</v>
      </c>
    </row>
    <row r="192" spans="1:10" s="11" customFormat="1" ht="15.75" x14ac:dyDescent="0.25">
      <c r="A192" s="10"/>
      <c r="B192" s="11" t="s">
        <v>311</v>
      </c>
      <c r="C192" s="11" t="s">
        <v>312</v>
      </c>
      <c r="D192" s="12">
        <f>D193</f>
        <v>0</v>
      </c>
      <c r="E192" s="12">
        <f>E193</f>
        <v>0</v>
      </c>
      <c r="F192" s="12">
        <f>F193</f>
        <v>0</v>
      </c>
      <c r="G192" s="12">
        <f t="shared" si="16"/>
        <v>0</v>
      </c>
    </row>
    <row r="193" spans="1:9" s="14" customFormat="1" ht="15.75" x14ac:dyDescent="0.25">
      <c r="A193" s="13" t="s">
        <v>369</v>
      </c>
      <c r="B193" s="14" t="s">
        <v>314</v>
      </c>
      <c r="C193" s="14" t="s">
        <v>315</v>
      </c>
      <c r="D193" s="15">
        <v>0</v>
      </c>
      <c r="E193" s="21">
        <v>0</v>
      </c>
      <c r="F193" s="17">
        <v>0</v>
      </c>
      <c r="G193" s="15">
        <f t="shared" si="16"/>
        <v>0</v>
      </c>
      <c r="I193" s="27"/>
    </row>
    <row r="194" spans="1:9" s="11" customFormat="1" ht="15.75" x14ac:dyDescent="0.25">
      <c r="A194" s="10"/>
      <c r="B194" s="11" t="s">
        <v>370</v>
      </c>
      <c r="C194" s="11" t="s">
        <v>371</v>
      </c>
      <c r="D194" s="12">
        <f>D195</f>
        <v>500</v>
      </c>
      <c r="E194" s="12">
        <f>E195</f>
        <v>0</v>
      </c>
      <c r="F194" s="12">
        <f>F195</f>
        <v>0</v>
      </c>
      <c r="G194" s="12">
        <f t="shared" si="16"/>
        <v>500</v>
      </c>
    </row>
    <row r="195" spans="1:9" s="14" customFormat="1" ht="15.75" x14ac:dyDescent="0.25">
      <c r="A195" s="13" t="s">
        <v>372</v>
      </c>
      <c r="B195" s="14" t="s">
        <v>373</v>
      </c>
      <c r="C195" s="14" t="s">
        <v>371</v>
      </c>
      <c r="D195" s="15">
        <v>500</v>
      </c>
      <c r="E195" s="15">
        <v>0</v>
      </c>
      <c r="F195" s="15">
        <v>0</v>
      </c>
      <c r="G195" s="15">
        <f t="shared" si="16"/>
        <v>500</v>
      </c>
    </row>
    <row r="196" spans="1:9" s="11" customFormat="1" ht="15.75" x14ac:dyDescent="0.25">
      <c r="A196" s="10"/>
      <c r="B196" s="11" t="s">
        <v>316</v>
      </c>
      <c r="C196" s="11" t="s">
        <v>317</v>
      </c>
      <c r="D196" s="12">
        <f>D197</f>
        <v>250</v>
      </c>
      <c r="E196" s="12">
        <f>E197</f>
        <v>0</v>
      </c>
      <c r="F196" s="12">
        <f>F197</f>
        <v>0</v>
      </c>
      <c r="G196" s="12">
        <f t="shared" si="16"/>
        <v>250</v>
      </c>
    </row>
    <row r="197" spans="1:9" s="14" customFormat="1" ht="15.75" x14ac:dyDescent="0.25">
      <c r="A197" s="13" t="s">
        <v>374</v>
      </c>
      <c r="B197" s="14" t="s">
        <v>327</v>
      </c>
      <c r="C197" s="14" t="s">
        <v>328</v>
      </c>
      <c r="D197" s="15">
        <v>250</v>
      </c>
      <c r="E197" s="15">
        <v>0</v>
      </c>
      <c r="F197" s="15">
        <v>0</v>
      </c>
      <c r="G197" s="15">
        <f t="shared" si="16"/>
        <v>250</v>
      </c>
    </row>
    <row r="198" spans="1:9" s="11" customFormat="1" ht="15.75" x14ac:dyDescent="0.25">
      <c r="A198" s="10"/>
      <c r="B198" s="11" t="s">
        <v>332</v>
      </c>
      <c r="C198" s="11" t="s">
        <v>333</v>
      </c>
      <c r="D198" s="12">
        <f>D199</f>
        <v>600</v>
      </c>
      <c r="E198" s="12">
        <f>E199</f>
        <v>0</v>
      </c>
      <c r="F198" s="12">
        <f>F199</f>
        <v>0</v>
      </c>
      <c r="G198" s="12">
        <f t="shared" si="16"/>
        <v>600</v>
      </c>
    </row>
    <row r="199" spans="1:9" s="11" customFormat="1" ht="15.75" x14ac:dyDescent="0.25">
      <c r="A199" s="10"/>
      <c r="B199" s="11" t="s">
        <v>334</v>
      </c>
      <c r="C199" s="11" t="s">
        <v>335</v>
      </c>
      <c r="D199" s="12">
        <f>D200+D202</f>
        <v>600</v>
      </c>
      <c r="E199" s="12">
        <f>E200+E202</f>
        <v>0</v>
      </c>
      <c r="F199" s="12">
        <f>F200+F202</f>
        <v>0</v>
      </c>
      <c r="G199" s="12">
        <f t="shared" si="16"/>
        <v>600</v>
      </c>
    </row>
    <row r="200" spans="1:9" s="11" customFormat="1" ht="15.75" x14ac:dyDescent="0.25">
      <c r="A200" s="10"/>
      <c r="B200" s="11" t="s">
        <v>336</v>
      </c>
      <c r="C200" s="11" t="s">
        <v>337</v>
      </c>
      <c r="D200" s="12">
        <f>D201</f>
        <v>500</v>
      </c>
      <c r="E200" s="12">
        <f>E201</f>
        <v>0</v>
      </c>
      <c r="F200" s="12">
        <f>F201</f>
        <v>0</v>
      </c>
      <c r="G200" s="12">
        <f t="shared" si="16"/>
        <v>500</v>
      </c>
    </row>
    <row r="201" spans="1:9" s="14" customFormat="1" ht="15.75" x14ac:dyDescent="0.25">
      <c r="A201" s="13" t="s">
        <v>375</v>
      </c>
      <c r="B201" s="14" t="s">
        <v>342</v>
      </c>
      <c r="C201" s="14" t="s">
        <v>343</v>
      </c>
      <c r="D201" s="15">
        <v>500</v>
      </c>
      <c r="E201" s="15">
        <v>0</v>
      </c>
      <c r="F201" s="15">
        <v>0</v>
      </c>
      <c r="G201" s="15">
        <f t="shared" si="16"/>
        <v>500</v>
      </c>
    </row>
    <row r="202" spans="1:9" s="11" customFormat="1" ht="15.75" x14ac:dyDescent="0.25">
      <c r="A202" s="10"/>
      <c r="B202" s="11" t="s">
        <v>344</v>
      </c>
      <c r="C202" s="11" t="s">
        <v>345</v>
      </c>
      <c r="D202" s="12">
        <f>D203</f>
        <v>100</v>
      </c>
      <c r="E202" s="12">
        <f>E203</f>
        <v>0</v>
      </c>
      <c r="F202" s="12">
        <f>F203</f>
        <v>0</v>
      </c>
      <c r="G202" s="12">
        <f t="shared" si="16"/>
        <v>100</v>
      </c>
    </row>
    <row r="203" spans="1:9" s="14" customFormat="1" ht="15.75" x14ac:dyDescent="0.25">
      <c r="A203" s="13" t="s">
        <v>376</v>
      </c>
      <c r="B203" s="14" t="s">
        <v>347</v>
      </c>
      <c r="C203" s="14" t="s">
        <v>348</v>
      </c>
      <c r="D203" s="15">
        <v>100</v>
      </c>
      <c r="E203" s="15">
        <v>0</v>
      </c>
      <c r="F203" s="15">
        <v>0</v>
      </c>
      <c r="G203" s="15">
        <f t="shared" si="16"/>
        <v>100</v>
      </c>
    </row>
    <row r="204" spans="1:9" ht="15.75" x14ac:dyDescent="0.25">
      <c r="A204" s="24" t="s">
        <v>137</v>
      </c>
      <c r="B204" s="24" t="s">
        <v>377</v>
      </c>
      <c r="C204" s="24" t="s">
        <v>378</v>
      </c>
      <c r="D204" s="25">
        <f>D205+D214+D231</f>
        <v>9200</v>
      </c>
      <c r="E204" s="25">
        <f>E205+E214+E231</f>
        <v>3900</v>
      </c>
      <c r="F204" s="25">
        <f>F205+F214+F231</f>
        <v>400</v>
      </c>
      <c r="G204" s="25">
        <f>G205+G214+G231</f>
        <v>12700</v>
      </c>
    </row>
    <row r="205" spans="1:9" ht="15.75" x14ac:dyDescent="0.25">
      <c r="A205" s="8" t="s">
        <v>19</v>
      </c>
      <c r="B205" s="8" t="s">
        <v>20</v>
      </c>
      <c r="C205" s="8" t="s">
        <v>21</v>
      </c>
      <c r="D205" s="9">
        <f t="shared" ref="D205:F206" si="17">D206</f>
        <v>4500</v>
      </c>
      <c r="E205" s="9">
        <f t="shared" si="17"/>
        <v>500</v>
      </c>
      <c r="F205" s="9">
        <f t="shared" si="17"/>
        <v>0</v>
      </c>
      <c r="G205" s="9">
        <f t="shared" ref="G205:G230" si="18">D205+E205-F205</f>
        <v>5000</v>
      </c>
    </row>
    <row r="206" spans="1:9" s="11" customFormat="1" ht="15.75" x14ac:dyDescent="0.25">
      <c r="A206" s="10"/>
      <c r="B206" s="11" t="s">
        <v>140</v>
      </c>
      <c r="C206" s="11" t="s">
        <v>141</v>
      </c>
      <c r="D206" s="12">
        <f t="shared" si="17"/>
        <v>4500</v>
      </c>
      <c r="E206" s="12">
        <f t="shared" si="17"/>
        <v>500</v>
      </c>
      <c r="F206" s="12">
        <f t="shared" si="17"/>
        <v>0</v>
      </c>
      <c r="G206" s="12">
        <f t="shared" si="18"/>
        <v>5000</v>
      </c>
    </row>
    <row r="207" spans="1:9" s="11" customFormat="1" ht="15.75" x14ac:dyDescent="0.25">
      <c r="A207" s="10"/>
      <c r="B207" s="11" t="s">
        <v>184</v>
      </c>
      <c r="C207" s="11" t="s">
        <v>185</v>
      </c>
      <c r="D207" s="12">
        <f>D208+D211</f>
        <v>4500</v>
      </c>
      <c r="E207" s="12">
        <f>E208+E211</f>
        <v>500</v>
      </c>
      <c r="F207" s="12">
        <f>F208+F211</f>
        <v>0</v>
      </c>
      <c r="G207" s="12">
        <f t="shared" si="18"/>
        <v>5000</v>
      </c>
    </row>
    <row r="208" spans="1:9" s="11" customFormat="1" ht="15.75" x14ac:dyDescent="0.25">
      <c r="A208" s="10"/>
      <c r="B208" s="11" t="s">
        <v>216</v>
      </c>
      <c r="C208" s="11" t="s">
        <v>217</v>
      </c>
      <c r="D208" s="12">
        <f t="shared" ref="D208:F209" si="19">D209</f>
        <v>3500</v>
      </c>
      <c r="E208" s="12">
        <f t="shared" si="19"/>
        <v>500</v>
      </c>
      <c r="F208" s="12">
        <f t="shared" si="19"/>
        <v>0</v>
      </c>
      <c r="G208" s="12">
        <f t="shared" si="18"/>
        <v>4000</v>
      </c>
    </row>
    <row r="209" spans="1:7" s="11" customFormat="1" ht="15.75" x14ac:dyDescent="0.25">
      <c r="A209" s="10"/>
      <c r="B209" s="11" t="s">
        <v>218</v>
      </c>
      <c r="C209" s="11" t="s">
        <v>219</v>
      </c>
      <c r="D209" s="12">
        <f t="shared" si="19"/>
        <v>3500</v>
      </c>
      <c r="E209" s="12">
        <f t="shared" si="19"/>
        <v>500</v>
      </c>
      <c r="F209" s="12">
        <f t="shared" si="19"/>
        <v>0</v>
      </c>
      <c r="G209" s="12">
        <f t="shared" si="18"/>
        <v>4000</v>
      </c>
    </row>
    <row r="210" spans="1:7" s="14" customFormat="1" ht="15.75" x14ac:dyDescent="0.25">
      <c r="A210" s="13" t="s">
        <v>379</v>
      </c>
      <c r="B210" s="14" t="s">
        <v>230</v>
      </c>
      <c r="C210" s="14" t="s">
        <v>380</v>
      </c>
      <c r="D210" s="15">
        <v>3500</v>
      </c>
      <c r="E210" s="29">
        <v>500</v>
      </c>
      <c r="F210" s="17">
        <v>0</v>
      </c>
      <c r="G210" s="15">
        <f t="shared" si="18"/>
        <v>4000</v>
      </c>
    </row>
    <row r="211" spans="1:7" s="11" customFormat="1" ht="15.75" x14ac:dyDescent="0.25">
      <c r="A211" s="10"/>
      <c r="B211" s="11" t="s">
        <v>246</v>
      </c>
      <c r="C211" s="11" t="s">
        <v>247</v>
      </c>
      <c r="D211" s="12">
        <f t="shared" ref="D211:F212" si="20">D212</f>
        <v>1000</v>
      </c>
      <c r="E211" s="12">
        <f t="shared" si="20"/>
        <v>0</v>
      </c>
      <c r="F211" s="12">
        <f t="shared" si="20"/>
        <v>0</v>
      </c>
      <c r="G211" s="12">
        <f t="shared" si="18"/>
        <v>1000</v>
      </c>
    </row>
    <row r="212" spans="1:7" s="11" customFormat="1" ht="15.75" x14ac:dyDescent="0.25">
      <c r="A212" s="10"/>
      <c r="B212" s="11" t="s">
        <v>291</v>
      </c>
      <c r="C212" s="11" t="s">
        <v>292</v>
      </c>
      <c r="D212" s="12">
        <f t="shared" si="20"/>
        <v>1000</v>
      </c>
      <c r="E212" s="12">
        <f t="shared" si="20"/>
        <v>0</v>
      </c>
      <c r="F212" s="12">
        <f t="shared" si="20"/>
        <v>0</v>
      </c>
      <c r="G212" s="12">
        <f t="shared" si="18"/>
        <v>1000</v>
      </c>
    </row>
    <row r="213" spans="1:7" s="14" customFormat="1" ht="15.75" x14ac:dyDescent="0.25">
      <c r="A213" s="13" t="s">
        <v>381</v>
      </c>
      <c r="B213" s="14" t="s">
        <v>382</v>
      </c>
      <c r="C213" s="14" t="s">
        <v>383</v>
      </c>
      <c r="D213" s="15">
        <v>1000</v>
      </c>
      <c r="E213" s="15">
        <v>0</v>
      </c>
      <c r="F213" s="15">
        <v>0</v>
      </c>
      <c r="G213" s="15">
        <f t="shared" si="18"/>
        <v>1000</v>
      </c>
    </row>
    <row r="214" spans="1:7" ht="15.75" x14ac:dyDescent="0.25">
      <c r="A214" s="8" t="s">
        <v>19</v>
      </c>
      <c r="B214" s="8" t="s">
        <v>32</v>
      </c>
      <c r="C214" s="8" t="s">
        <v>33</v>
      </c>
      <c r="D214" s="9">
        <f t="shared" ref="D214:F215" si="21">D215</f>
        <v>4700</v>
      </c>
      <c r="E214" s="9">
        <f t="shared" si="21"/>
        <v>400</v>
      </c>
      <c r="F214" s="9">
        <f t="shared" si="21"/>
        <v>400</v>
      </c>
      <c r="G214" s="9">
        <f t="shared" si="18"/>
        <v>4700</v>
      </c>
    </row>
    <row r="215" spans="1:7" s="11" customFormat="1" ht="15.75" x14ac:dyDescent="0.25">
      <c r="A215" s="10"/>
      <c r="B215" s="11" t="s">
        <v>140</v>
      </c>
      <c r="C215" s="11" t="s">
        <v>141</v>
      </c>
      <c r="D215" s="12">
        <f t="shared" si="21"/>
        <v>4700</v>
      </c>
      <c r="E215" s="12">
        <f t="shared" si="21"/>
        <v>400</v>
      </c>
      <c r="F215" s="12">
        <f t="shared" si="21"/>
        <v>400</v>
      </c>
      <c r="G215" s="12">
        <f t="shared" si="18"/>
        <v>4700</v>
      </c>
    </row>
    <row r="216" spans="1:7" s="11" customFormat="1" ht="15.75" x14ac:dyDescent="0.25">
      <c r="A216" s="10"/>
      <c r="B216" s="11" t="s">
        <v>184</v>
      </c>
      <c r="C216" s="11" t="s">
        <v>185</v>
      </c>
      <c r="D216" s="12">
        <f>D217+D220+D223+D226</f>
        <v>4700</v>
      </c>
      <c r="E216" s="12">
        <f>E217+E220+E223+E226</f>
        <v>400</v>
      </c>
      <c r="F216" s="12">
        <f>F217+F220+F223+F226</f>
        <v>400</v>
      </c>
      <c r="G216" s="12">
        <f t="shared" si="18"/>
        <v>4700</v>
      </c>
    </row>
    <row r="217" spans="1:7" s="11" customFormat="1" ht="15.75" x14ac:dyDescent="0.25">
      <c r="A217" s="10"/>
      <c r="B217" s="11" t="s">
        <v>216</v>
      </c>
      <c r="C217" s="11" t="s">
        <v>217</v>
      </c>
      <c r="D217" s="12">
        <f t="shared" ref="D217:F218" si="22">D218</f>
        <v>1000</v>
      </c>
      <c r="E217" s="12">
        <f t="shared" si="22"/>
        <v>0</v>
      </c>
      <c r="F217" s="12">
        <f t="shared" si="22"/>
        <v>0</v>
      </c>
      <c r="G217" s="12">
        <f t="shared" si="18"/>
        <v>1000</v>
      </c>
    </row>
    <row r="218" spans="1:7" s="11" customFormat="1" ht="15.75" x14ac:dyDescent="0.25">
      <c r="A218" s="10"/>
      <c r="B218" s="11" t="s">
        <v>218</v>
      </c>
      <c r="C218" s="11" t="s">
        <v>219</v>
      </c>
      <c r="D218" s="12">
        <f t="shared" si="22"/>
        <v>1000</v>
      </c>
      <c r="E218" s="12">
        <f t="shared" si="22"/>
        <v>0</v>
      </c>
      <c r="F218" s="12">
        <f t="shared" si="22"/>
        <v>0</v>
      </c>
      <c r="G218" s="12">
        <f t="shared" si="18"/>
        <v>1000</v>
      </c>
    </row>
    <row r="219" spans="1:7" s="14" customFormat="1" ht="15.75" x14ac:dyDescent="0.25">
      <c r="A219" s="13" t="s">
        <v>384</v>
      </c>
      <c r="B219" s="14" t="s">
        <v>230</v>
      </c>
      <c r="C219" s="14" t="s">
        <v>380</v>
      </c>
      <c r="D219" s="15">
        <v>1000</v>
      </c>
      <c r="E219" s="15">
        <v>0</v>
      </c>
      <c r="F219" s="21">
        <v>0</v>
      </c>
      <c r="G219" s="15">
        <f t="shared" si="18"/>
        <v>1000</v>
      </c>
    </row>
    <row r="220" spans="1:7" s="11" customFormat="1" ht="15.75" x14ac:dyDescent="0.25">
      <c r="A220" s="10"/>
      <c r="B220" s="11" t="s">
        <v>246</v>
      </c>
      <c r="C220" s="11" t="s">
        <v>247</v>
      </c>
      <c r="D220" s="12">
        <f t="shared" ref="D220:F221" si="23">D221</f>
        <v>600</v>
      </c>
      <c r="E220" s="12">
        <f t="shared" si="23"/>
        <v>0</v>
      </c>
      <c r="F220" s="12">
        <f t="shared" si="23"/>
        <v>0</v>
      </c>
      <c r="G220" s="12">
        <f t="shared" si="18"/>
        <v>600</v>
      </c>
    </row>
    <row r="221" spans="1:7" s="11" customFormat="1" ht="15.75" x14ac:dyDescent="0.25">
      <c r="A221" s="10"/>
      <c r="B221" s="11" t="s">
        <v>291</v>
      </c>
      <c r="C221" s="11" t="s">
        <v>292</v>
      </c>
      <c r="D221" s="12">
        <f t="shared" si="23"/>
        <v>600</v>
      </c>
      <c r="E221" s="12">
        <f t="shared" si="23"/>
        <v>0</v>
      </c>
      <c r="F221" s="12">
        <f t="shared" si="23"/>
        <v>0</v>
      </c>
      <c r="G221" s="12">
        <f t="shared" si="18"/>
        <v>600</v>
      </c>
    </row>
    <row r="222" spans="1:7" s="14" customFormat="1" ht="15.75" x14ac:dyDescent="0.25">
      <c r="A222" s="13" t="s">
        <v>385</v>
      </c>
      <c r="B222" s="14" t="s">
        <v>382</v>
      </c>
      <c r="C222" s="14" t="s">
        <v>383</v>
      </c>
      <c r="D222" s="15">
        <v>600</v>
      </c>
      <c r="E222" s="15">
        <v>0</v>
      </c>
      <c r="F222" s="15">
        <v>0</v>
      </c>
      <c r="G222" s="15">
        <f t="shared" si="18"/>
        <v>600</v>
      </c>
    </row>
    <row r="223" spans="1:7" s="11" customFormat="1" ht="15.75" x14ac:dyDescent="0.25">
      <c r="A223" s="10"/>
      <c r="B223" s="11" t="s">
        <v>386</v>
      </c>
      <c r="C223" s="11" t="s">
        <v>387</v>
      </c>
      <c r="D223" s="12">
        <f t="shared" ref="D223:F224" si="24">D224</f>
        <v>1100</v>
      </c>
      <c r="E223" s="12">
        <f t="shared" si="24"/>
        <v>400</v>
      </c>
      <c r="F223" s="12">
        <f t="shared" si="24"/>
        <v>0</v>
      </c>
      <c r="G223" s="12">
        <f t="shared" si="18"/>
        <v>1500</v>
      </c>
    </row>
    <row r="224" spans="1:7" s="11" customFormat="1" ht="15.75" x14ac:dyDescent="0.25">
      <c r="A224" s="10"/>
      <c r="B224" s="11" t="s">
        <v>388</v>
      </c>
      <c r="C224" s="11" t="s">
        <v>387</v>
      </c>
      <c r="D224" s="12">
        <f t="shared" si="24"/>
        <v>1100</v>
      </c>
      <c r="E224" s="12">
        <f t="shared" si="24"/>
        <v>400</v>
      </c>
      <c r="F224" s="12">
        <f t="shared" si="24"/>
        <v>0</v>
      </c>
      <c r="G224" s="12">
        <f t="shared" si="18"/>
        <v>1500</v>
      </c>
    </row>
    <row r="225" spans="1:7" s="14" customFormat="1" ht="15.75" x14ac:dyDescent="0.25">
      <c r="A225" s="13" t="s">
        <v>389</v>
      </c>
      <c r="B225" s="14" t="s">
        <v>390</v>
      </c>
      <c r="C225" s="14" t="s">
        <v>391</v>
      </c>
      <c r="D225" s="15">
        <v>1100</v>
      </c>
      <c r="E225" s="15">
        <v>400</v>
      </c>
      <c r="F225" s="15">
        <v>0</v>
      </c>
      <c r="G225" s="15">
        <f t="shared" si="18"/>
        <v>1500</v>
      </c>
    </row>
    <row r="226" spans="1:7" s="11" customFormat="1" ht="15.75" x14ac:dyDescent="0.25">
      <c r="A226" s="10"/>
      <c r="B226" s="11" t="s">
        <v>309</v>
      </c>
      <c r="C226" s="11" t="s">
        <v>310</v>
      </c>
      <c r="D226" s="12">
        <f>D227+D229</f>
        <v>2000</v>
      </c>
      <c r="E226" s="12">
        <f>E227+E229</f>
        <v>0</v>
      </c>
      <c r="F226" s="12">
        <f>F227+F229</f>
        <v>400</v>
      </c>
      <c r="G226" s="12">
        <f t="shared" si="18"/>
        <v>1600</v>
      </c>
    </row>
    <row r="227" spans="1:7" s="11" customFormat="1" ht="15.75" x14ac:dyDescent="0.25">
      <c r="A227" s="10"/>
      <c r="B227" s="11" t="s">
        <v>370</v>
      </c>
      <c r="C227" s="11" t="s">
        <v>371</v>
      </c>
      <c r="D227" s="12">
        <f>D228</f>
        <v>1000</v>
      </c>
      <c r="E227" s="12">
        <f>E228</f>
        <v>0</v>
      </c>
      <c r="F227" s="12">
        <f>F228</f>
        <v>0</v>
      </c>
      <c r="G227" s="12">
        <f t="shared" si="18"/>
        <v>1000</v>
      </c>
    </row>
    <row r="228" spans="1:7" s="14" customFormat="1" ht="15.75" x14ac:dyDescent="0.25">
      <c r="A228" s="13" t="s">
        <v>392</v>
      </c>
      <c r="B228" s="14" t="s">
        <v>373</v>
      </c>
      <c r="C228" s="14" t="s">
        <v>371</v>
      </c>
      <c r="D228" s="15">
        <v>1000</v>
      </c>
      <c r="E228" s="15">
        <v>0</v>
      </c>
      <c r="F228" s="15">
        <v>0</v>
      </c>
      <c r="G228" s="15">
        <f t="shared" si="18"/>
        <v>1000</v>
      </c>
    </row>
    <row r="229" spans="1:7" s="11" customFormat="1" ht="15.75" x14ac:dyDescent="0.25">
      <c r="A229" s="10"/>
      <c r="B229" s="11" t="s">
        <v>329</v>
      </c>
      <c r="C229" s="11" t="s">
        <v>310</v>
      </c>
      <c r="D229" s="12">
        <f>D230</f>
        <v>1000</v>
      </c>
      <c r="E229" s="12">
        <f>E230</f>
        <v>0</v>
      </c>
      <c r="F229" s="12">
        <f>F230</f>
        <v>400</v>
      </c>
      <c r="G229" s="12">
        <f t="shared" si="18"/>
        <v>600</v>
      </c>
    </row>
    <row r="230" spans="1:7" s="14" customFormat="1" ht="15.75" x14ac:dyDescent="0.25">
      <c r="A230" s="13" t="s">
        <v>393</v>
      </c>
      <c r="B230" s="14" t="s">
        <v>331</v>
      </c>
      <c r="C230" s="14" t="s">
        <v>310</v>
      </c>
      <c r="D230" s="15">
        <v>1000</v>
      </c>
      <c r="E230" s="15">
        <v>0</v>
      </c>
      <c r="F230" s="15">
        <v>400</v>
      </c>
      <c r="G230" s="15">
        <f t="shared" si="18"/>
        <v>600</v>
      </c>
    </row>
    <row r="231" spans="1:7" ht="15.75" x14ac:dyDescent="0.25">
      <c r="A231" s="8" t="s">
        <v>19</v>
      </c>
      <c r="B231" s="8" t="s">
        <v>74</v>
      </c>
      <c r="C231" s="8" t="s">
        <v>75</v>
      </c>
      <c r="D231" s="9">
        <f t="shared" ref="D231:G232" si="25">D232</f>
        <v>0</v>
      </c>
      <c r="E231" s="9">
        <f t="shared" si="25"/>
        <v>3000</v>
      </c>
      <c r="F231" s="9">
        <f t="shared" si="25"/>
        <v>0</v>
      </c>
      <c r="G231" s="9">
        <f t="shared" si="25"/>
        <v>3000</v>
      </c>
    </row>
    <row r="232" spans="1:7" s="14" customFormat="1" ht="15.75" x14ac:dyDescent="0.25">
      <c r="A232" s="13"/>
      <c r="B232" s="10">
        <v>322</v>
      </c>
      <c r="C232" s="11" t="s">
        <v>231</v>
      </c>
      <c r="D232" s="12">
        <f t="shared" si="25"/>
        <v>0</v>
      </c>
      <c r="E232" s="12">
        <f t="shared" si="25"/>
        <v>3000</v>
      </c>
      <c r="F232" s="12">
        <f t="shared" si="25"/>
        <v>0</v>
      </c>
      <c r="G232" s="12">
        <f t="shared" si="25"/>
        <v>3000</v>
      </c>
    </row>
    <row r="233" spans="1:7" ht="15.75" x14ac:dyDescent="0.25">
      <c r="A233" s="13" t="s">
        <v>394</v>
      </c>
      <c r="B233" s="13">
        <v>32219</v>
      </c>
      <c r="C233" s="14" t="s">
        <v>231</v>
      </c>
      <c r="D233" s="15">
        <v>0</v>
      </c>
      <c r="E233" s="15">
        <v>3000</v>
      </c>
      <c r="F233" s="15">
        <v>0</v>
      </c>
      <c r="G233" s="15">
        <f t="shared" ref="G233:G253" si="26">D233+E233-F233</f>
        <v>3000</v>
      </c>
    </row>
    <row r="234" spans="1:7" ht="15.75" x14ac:dyDescent="0.25">
      <c r="A234" s="24" t="s">
        <v>137</v>
      </c>
      <c r="B234" s="24" t="s">
        <v>395</v>
      </c>
      <c r="C234" s="24" t="s">
        <v>396</v>
      </c>
      <c r="D234" s="25">
        <f>D235+D251+D248</f>
        <v>7700</v>
      </c>
      <c r="E234" s="25">
        <f>E235+E251+E248</f>
        <v>810</v>
      </c>
      <c r="F234" s="25">
        <f>F235+F251+F248</f>
        <v>5330</v>
      </c>
      <c r="G234" s="25">
        <f t="shared" si="26"/>
        <v>3180</v>
      </c>
    </row>
    <row r="235" spans="1:7" ht="15.75" x14ac:dyDescent="0.25">
      <c r="A235" s="8" t="s">
        <v>19</v>
      </c>
      <c r="B235" s="8" t="s">
        <v>20</v>
      </c>
      <c r="C235" s="8" t="s">
        <v>21</v>
      </c>
      <c r="D235" s="9">
        <f>D236+D238</f>
        <v>4200</v>
      </c>
      <c r="E235" s="9">
        <f>E236</f>
        <v>810</v>
      </c>
      <c r="F235" s="9">
        <f>F236</f>
        <v>3330</v>
      </c>
      <c r="G235" s="9">
        <f t="shared" si="26"/>
        <v>1680</v>
      </c>
    </row>
    <row r="236" spans="1:7" s="11" customFormat="1" ht="15.75" x14ac:dyDescent="0.25">
      <c r="A236" s="10"/>
      <c r="B236" s="11" t="s">
        <v>140</v>
      </c>
      <c r="C236" s="11" t="s">
        <v>141</v>
      </c>
      <c r="D236" s="12">
        <f>D237</f>
        <v>4200</v>
      </c>
      <c r="E236" s="12">
        <f>E237</f>
        <v>810</v>
      </c>
      <c r="F236" s="12">
        <f>F237</f>
        <v>3330</v>
      </c>
      <c r="G236" s="12">
        <f t="shared" si="26"/>
        <v>1680</v>
      </c>
    </row>
    <row r="237" spans="1:7" s="11" customFormat="1" ht="15.75" x14ac:dyDescent="0.25">
      <c r="A237" s="10"/>
      <c r="B237" s="11" t="s">
        <v>184</v>
      </c>
      <c r="C237" s="11" t="s">
        <v>185</v>
      </c>
      <c r="D237" s="12">
        <f>D241+D244+D238</f>
        <v>4200</v>
      </c>
      <c r="E237" s="12">
        <f>E241+E244+E238</f>
        <v>810</v>
      </c>
      <c r="F237" s="12">
        <f>F241+F244+F238</f>
        <v>3330</v>
      </c>
      <c r="G237" s="12">
        <f t="shared" si="26"/>
        <v>1680</v>
      </c>
    </row>
    <row r="238" spans="1:7" s="11" customFormat="1" ht="15.75" x14ac:dyDescent="0.25">
      <c r="A238" s="10"/>
      <c r="B238" s="11" t="s">
        <v>246</v>
      </c>
      <c r="C238" s="11" t="s">
        <v>247</v>
      </c>
      <c r="D238" s="12">
        <f t="shared" ref="D238:F239" si="27">D239</f>
        <v>0</v>
      </c>
      <c r="E238" s="12">
        <f t="shared" si="27"/>
        <v>810</v>
      </c>
      <c r="F238" s="12">
        <f t="shared" si="27"/>
        <v>0</v>
      </c>
      <c r="G238" s="12">
        <f t="shared" si="26"/>
        <v>810</v>
      </c>
    </row>
    <row r="239" spans="1:7" s="11" customFormat="1" ht="15.75" x14ac:dyDescent="0.25">
      <c r="A239" s="10"/>
      <c r="B239" s="11" t="s">
        <v>291</v>
      </c>
      <c r="C239" s="11" t="s">
        <v>292</v>
      </c>
      <c r="D239" s="12">
        <f t="shared" si="27"/>
        <v>0</v>
      </c>
      <c r="E239" s="12">
        <f t="shared" si="27"/>
        <v>810</v>
      </c>
      <c r="F239" s="12">
        <f t="shared" si="27"/>
        <v>0</v>
      </c>
      <c r="G239" s="12">
        <f t="shared" si="26"/>
        <v>810</v>
      </c>
    </row>
    <row r="240" spans="1:7" ht="15.75" x14ac:dyDescent="0.25">
      <c r="A240" s="18" t="s">
        <v>397</v>
      </c>
      <c r="B240" s="14" t="s">
        <v>398</v>
      </c>
      <c r="C240" s="14" t="s">
        <v>399</v>
      </c>
      <c r="D240" s="15">
        <v>0</v>
      </c>
      <c r="E240" s="15">
        <v>810</v>
      </c>
      <c r="F240" s="15">
        <v>0</v>
      </c>
      <c r="G240" s="15">
        <f t="shared" si="26"/>
        <v>810</v>
      </c>
    </row>
    <row r="241" spans="1:11" ht="15.75" x14ac:dyDescent="0.25">
      <c r="A241" s="10"/>
      <c r="B241" s="11" t="s">
        <v>386</v>
      </c>
      <c r="C241" s="11" t="s">
        <v>387</v>
      </c>
      <c r="D241" s="12">
        <f t="shared" ref="D241:F242" si="28">D242</f>
        <v>2200</v>
      </c>
      <c r="E241" s="12">
        <f t="shared" si="28"/>
        <v>0</v>
      </c>
      <c r="F241" s="12">
        <f t="shared" si="28"/>
        <v>1830</v>
      </c>
      <c r="G241" s="12">
        <f t="shared" si="26"/>
        <v>370</v>
      </c>
    </row>
    <row r="242" spans="1:11" ht="15.75" x14ac:dyDescent="0.25">
      <c r="A242" s="10"/>
      <c r="B242" s="11" t="s">
        <v>388</v>
      </c>
      <c r="C242" s="11" t="s">
        <v>387</v>
      </c>
      <c r="D242" s="12">
        <f t="shared" si="28"/>
        <v>2200</v>
      </c>
      <c r="E242" s="12">
        <f t="shared" si="28"/>
        <v>0</v>
      </c>
      <c r="F242" s="12">
        <f t="shared" si="28"/>
        <v>1830</v>
      </c>
      <c r="G242" s="12">
        <f t="shared" si="26"/>
        <v>370</v>
      </c>
    </row>
    <row r="243" spans="1:11" s="14" customFormat="1" ht="15.6" customHeight="1" x14ac:dyDescent="0.25">
      <c r="A243" s="13" t="s">
        <v>400</v>
      </c>
      <c r="B243" s="14" t="s">
        <v>390</v>
      </c>
      <c r="C243" s="14" t="s">
        <v>391</v>
      </c>
      <c r="D243" s="15">
        <v>2200</v>
      </c>
      <c r="E243" s="15">
        <v>0</v>
      </c>
      <c r="F243" s="15">
        <v>1830</v>
      </c>
      <c r="G243" s="15">
        <f t="shared" si="26"/>
        <v>370</v>
      </c>
      <c r="J243" s="56" t="s">
        <v>401</v>
      </c>
      <c r="K243" s="56"/>
    </row>
    <row r="244" spans="1:11" s="11" customFormat="1" ht="15.75" x14ac:dyDescent="0.25">
      <c r="A244" s="10"/>
      <c r="B244" s="11" t="s">
        <v>309</v>
      </c>
      <c r="C244" s="11" t="s">
        <v>310</v>
      </c>
      <c r="D244" s="12">
        <f>D245</f>
        <v>2000</v>
      </c>
      <c r="E244" s="12">
        <f>E245</f>
        <v>0</v>
      </c>
      <c r="F244" s="12">
        <f>F245</f>
        <v>1500</v>
      </c>
      <c r="G244" s="12">
        <f t="shared" si="26"/>
        <v>500</v>
      </c>
    </row>
    <row r="245" spans="1:11" s="11" customFormat="1" ht="15.75" x14ac:dyDescent="0.25">
      <c r="A245" s="10"/>
      <c r="B245" s="11" t="s">
        <v>370</v>
      </c>
      <c r="C245" s="11" t="s">
        <v>371</v>
      </c>
      <c r="D245" s="12">
        <f>D246+D247</f>
        <v>2000</v>
      </c>
      <c r="E245" s="12">
        <f>E246+E247</f>
        <v>0</v>
      </c>
      <c r="F245" s="12">
        <f>F246+F247</f>
        <v>1500</v>
      </c>
      <c r="G245" s="12">
        <f t="shared" si="26"/>
        <v>500</v>
      </c>
    </row>
    <row r="246" spans="1:11" s="14" customFormat="1" ht="15.75" x14ac:dyDescent="0.25">
      <c r="A246" s="13" t="s">
        <v>402</v>
      </c>
      <c r="B246" s="14" t="s">
        <v>373</v>
      </c>
      <c r="C246" s="14" t="s">
        <v>371</v>
      </c>
      <c r="D246" s="15">
        <v>1500</v>
      </c>
      <c r="E246" s="15">
        <v>0</v>
      </c>
      <c r="F246" s="15">
        <v>1500</v>
      </c>
      <c r="G246" s="15">
        <f t="shared" si="26"/>
        <v>0</v>
      </c>
    </row>
    <row r="247" spans="1:11" ht="15.75" x14ac:dyDescent="0.25">
      <c r="A247" s="19" t="s">
        <v>403</v>
      </c>
      <c r="B247" s="13">
        <v>32999</v>
      </c>
      <c r="C247" s="14" t="s">
        <v>310</v>
      </c>
      <c r="D247" s="15">
        <v>500</v>
      </c>
      <c r="E247" s="15">
        <v>0</v>
      </c>
      <c r="F247" s="15">
        <v>0</v>
      </c>
      <c r="G247" s="15">
        <f t="shared" si="26"/>
        <v>500</v>
      </c>
    </row>
    <row r="248" spans="1:11" ht="15.75" x14ac:dyDescent="0.25">
      <c r="A248" s="8" t="s">
        <v>19</v>
      </c>
      <c r="B248" s="8" t="s">
        <v>32</v>
      </c>
      <c r="C248" s="8" t="s">
        <v>33</v>
      </c>
      <c r="D248" s="9">
        <f t="shared" ref="D248:F249" si="29">D249</f>
        <v>1500</v>
      </c>
      <c r="E248" s="9">
        <f t="shared" si="29"/>
        <v>0</v>
      </c>
      <c r="F248" s="9">
        <f t="shared" si="29"/>
        <v>0</v>
      </c>
      <c r="G248" s="9">
        <f t="shared" si="26"/>
        <v>1500</v>
      </c>
    </row>
    <row r="249" spans="1:11" ht="15.75" x14ac:dyDescent="0.25">
      <c r="A249" s="19"/>
      <c r="B249" s="10">
        <v>3299</v>
      </c>
      <c r="C249" s="11" t="s">
        <v>310</v>
      </c>
      <c r="D249" s="12">
        <f t="shared" si="29"/>
        <v>1500</v>
      </c>
      <c r="E249" s="12">
        <f t="shared" si="29"/>
        <v>0</v>
      </c>
      <c r="F249" s="12">
        <f t="shared" si="29"/>
        <v>0</v>
      </c>
      <c r="G249" s="12">
        <f t="shared" si="26"/>
        <v>1500</v>
      </c>
    </row>
    <row r="250" spans="1:11" ht="15.75" x14ac:dyDescent="0.25">
      <c r="A250" s="19" t="s">
        <v>404</v>
      </c>
      <c r="B250" s="13">
        <v>32999</v>
      </c>
      <c r="C250" s="14" t="s">
        <v>310</v>
      </c>
      <c r="D250" s="15">
        <v>1500</v>
      </c>
      <c r="E250" s="15">
        <v>0</v>
      </c>
      <c r="F250" s="15">
        <v>0</v>
      </c>
      <c r="G250" s="15">
        <f t="shared" si="26"/>
        <v>1500</v>
      </c>
    </row>
    <row r="251" spans="1:11" ht="15.75" x14ac:dyDescent="0.25">
      <c r="A251" s="8" t="s">
        <v>19</v>
      </c>
      <c r="B251" s="8"/>
      <c r="C251" s="8" t="s">
        <v>405</v>
      </c>
      <c r="D251" s="9">
        <f t="shared" ref="D251:F252" si="30">D252</f>
        <v>2000</v>
      </c>
      <c r="E251" s="9">
        <f t="shared" si="30"/>
        <v>0</v>
      </c>
      <c r="F251" s="9">
        <f t="shared" si="30"/>
        <v>2000</v>
      </c>
      <c r="G251" s="9">
        <f t="shared" si="26"/>
        <v>0</v>
      </c>
    </row>
    <row r="252" spans="1:11" ht="15.75" x14ac:dyDescent="0.25">
      <c r="A252" s="19"/>
      <c r="B252" s="10">
        <v>3299</v>
      </c>
      <c r="C252" s="11" t="s">
        <v>310</v>
      </c>
      <c r="D252" s="12">
        <f t="shared" si="30"/>
        <v>2000</v>
      </c>
      <c r="E252" s="12">
        <f t="shared" si="30"/>
        <v>0</v>
      </c>
      <c r="F252" s="12">
        <f t="shared" si="30"/>
        <v>2000</v>
      </c>
      <c r="G252" s="12">
        <f t="shared" si="26"/>
        <v>0</v>
      </c>
    </row>
    <row r="253" spans="1:11" ht="15.75" x14ac:dyDescent="0.25">
      <c r="A253" s="19" t="s">
        <v>406</v>
      </c>
      <c r="B253" s="13">
        <v>32999</v>
      </c>
      <c r="C253" s="14" t="s">
        <v>310</v>
      </c>
      <c r="D253" s="15">
        <v>2000</v>
      </c>
      <c r="E253" s="15">
        <v>0</v>
      </c>
      <c r="F253" s="17">
        <v>2000</v>
      </c>
      <c r="G253" s="15">
        <f t="shared" si="26"/>
        <v>0</v>
      </c>
    </row>
    <row r="254" spans="1:11" ht="15.75" x14ac:dyDescent="0.25">
      <c r="A254" s="24" t="s">
        <v>137</v>
      </c>
      <c r="B254" s="24" t="s">
        <v>407</v>
      </c>
      <c r="C254" s="24" t="s">
        <v>408</v>
      </c>
      <c r="D254" s="25">
        <f>D255+D272</f>
        <v>11000</v>
      </c>
      <c r="E254" s="25">
        <f>E255+E272</f>
        <v>11135</v>
      </c>
      <c r="F254" s="25">
        <f>F255+F272</f>
        <v>1500</v>
      </c>
      <c r="G254" s="25">
        <f>G255+G272</f>
        <v>20635</v>
      </c>
    </row>
    <row r="255" spans="1:11" ht="15.75" x14ac:dyDescent="0.25">
      <c r="A255" s="8" t="s">
        <v>19</v>
      </c>
      <c r="B255" s="8" t="s">
        <v>20</v>
      </c>
      <c r="C255" s="8" t="s">
        <v>21</v>
      </c>
      <c r="D255" s="9">
        <f t="shared" ref="D255:F256" si="31">D256</f>
        <v>11000</v>
      </c>
      <c r="E255" s="9">
        <f t="shared" si="31"/>
        <v>1500</v>
      </c>
      <c r="F255" s="9">
        <f t="shared" si="31"/>
        <v>1500</v>
      </c>
      <c r="G255" s="9">
        <f t="shared" ref="G255:G271" si="32">D255+E255-F255</f>
        <v>11000</v>
      </c>
    </row>
    <row r="256" spans="1:11" s="11" customFormat="1" ht="15.75" x14ac:dyDescent="0.25">
      <c r="A256" s="10"/>
      <c r="B256" s="11" t="s">
        <v>140</v>
      </c>
      <c r="C256" s="11" t="s">
        <v>141</v>
      </c>
      <c r="D256" s="12">
        <f t="shared" si="31"/>
        <v>11000</v>
      </c>
      <c r="E256" s="12">
        <f t="shared" si="31"/>
        <v>1500</v>
      </c>
      <c r="F256" s="12">
        <f t="shared" si="31"/>
        <v>1500</v>
      </c>
      <c r="G256" s="12">
        <f t="shared" si="32"/>
        <v>11000</v>
      </c>
    </row>
    <row r="257" spans="1:10" s="11" customFormat="1" ht="15.75" x14ac:dyDescent="0.25">
      <c r="A257" s="10"/>
      <c r="B257" s="11" t="s">
        <v>184</v>
      </c>
      <c r="C257" s="11" t="s">
        <v>185</v>
      </c>
      <c r="D257" s="12">
        <f>D261+D269+D266+D258</f>
        <v>11000</v>
      </c>
      <c r="E257" s="12">
        <f>E261+E269+E266+E258</f>
        <v>1500</v>
      </c>
      <c r="F257" s="12">
        <f>F261+F269+F266+F258</f>
        <v>1500</v>
      </c>
      <c r="G257" s="12">
        <f t="shared" si="32"/>
        <v>11000</v>
      </c>
    </row>
    <row r="258" spans="1:10" s="11" customFormat="1" ht="15.75" x14ac:dyDescent="0.25">
      <c r="A258" s="10"/>
      <c r="B258" s="11" t="s">
        <v>216</v>
      </c>
      <c r="C258" s="11" t="s">
        <v>217</v>
      </c>
      <c r="D258" s="12">
        <f t="shared" ref="D258:F259" si="33">D259</f>
        <v>2500</v>
      </c>
      <c r="E258" s="12">
        <f t="shared" si="33"/>
        <v>0</v>
      </c>
      <c r="F258" s="12">
        <f t="shared" si="33"/>
        <v>1000</v>
      </c>
      <c r="G258" s="12">
        <f t="shared" si="32"/>
        <v>1500</v>
      </c>
    </row>
    <row r="259" spans="1:10" s="11" customFormat="1" ht="15.75" x14ac:dyDescent="0.25">
      <c r="A259" s="10"/>
      <c r="B259" s="11" t="s">
        <v>218</v>
      </c>
      <c r="C259" s="11" t="s">
        <v>219</v>
      </c>
      <c r="D259" s="12">
        <f t="shared" si="33"/>
        <v>2500</v>
      </c>
      <c r="E259" s="12">
        <f t="shared" si="33"/>
        <v>0</v>
      </c>
      <c r="F259" s="12">
        <f t="shared" si="33"/>
        <v>1000</v>
      </c>
      <c r="G259" s="12">
        <f t="shared" si="32"/>
        <v>1500</v>
      </c>
    </row>
    <row r="260" spans="1:10" s="14" customFormat="1" ht="15.75" x14ac:dyDescent="0.25">
      <c r="A260" s="13" t="s">
        <v>409</v>
      </c>
      <c r="B260" s="14" t="s">
        <v>230</v>
      </c>
      <c r="C260" s="14" t="s">
        <v>231</v>
      </c>
      <c r="D260" s="15">
        <v>2500</v>
      </c>
      <c r="E260" s="15">
        <v>0</v>
      </c>
      <c r="F260" s="17">
        <v>1000</v>
      </c>
      <c r="G260" s="15">
        <f t="shared" si="32"/>
        <v>1500</v>
      </c>
    </row>
    <row r="261" spans="1:10" s="11" customFormat="1" ht="15.75" x14ac:dyDescent="0.25">
      <c r="A261" s="10"/>
      <c r="B261" s="11" t="s">
        <v>246</v>
      </c>
      <c r="C261" s="11" t="s">
        <v>247</v>
      </c>
      <c r="D261" s="12">
        <f>D262+D264</f>
        <v>7000</v>
      </c>
      <c r="E261" s="12">
        <f>E262+E264</f>
        <v>1500</v>
      </c>
      <c r="F261" s="12">
        <f>F262+F264</f>
        <v>0</v>
      </c>
      <c r="G261" s="12">
        <f t="shared" si="32"/>
        <v>8500</v>
      </c>
    </row>
    <row r="262" spans="1:10" s="11" customFormat="1" ht="15.75" x14ac:dyDescent="0.25">
      <c r="A262" s="10"/>
      <c r="B262" s="11" t="s">
        <v>291</v>
      </c>
      <c r="C262" s="11" t="s">
        <v>292</v>
      </c>
      <c r="D262" s="12">
        <f>D263</f>
        <v>6000</v>
      </c>
      <c r="E262" s="12">
        <f>E263</f>
        <v>0</v>
      </c>
      <c r="F262" s="12">
        <f>F263</f>
        <v>0</v>
      </c>
      <c r="G262" s="12">
        <f t="shared" si="32"/>
        <v>6000</v>
      </c>
    </row>
    <row r="263" spans="1:10" s="14" customFormat="1" ht="15.75" x14ac:dyDescent="0.25">
      <c r="A263" s="13" t="s">
        <v>410</v>
      </c>
      <c r="B263" s="14" t="s">
        <v>297</v>
      </c>
      <c r="C263" s="14" t="s">
        <v>298</v>
      </c>
      <c r="D263" s="15">
        <v>6000</v>
      </c>
      <c r="E263" s="15">
        <v>0</v>
      </c>
      <c r="F263" s="15">
        <v>0</v>
      </c>
      <c r="G263" s="15">
        <f t="shared" si="32"/>
        <v>6000</v>
      </c>
    </row>
    <row r="264" spans="1:10" s="11" customFormat="1" ht="15.75" x14ac:dyDescent="0.25">
      <c r="A264" s="10"/>
      <c r="B264" s="11" t="s">
        <v>304</v>
      </c>
      <c r="C264" s="11" t="s">
        <v>305</v>
      </c>
      <c r="D264" s="12">
        <f>D265</f>
        <v>1000</v>
      </c>
      <c r="E264" s="12">
        <f>E265</f>
        <v>1500</v>
      </c>
      <c r="F264" s="12">
        <f>F265</f>
        <v>0</v>
      </c>
      <c r="G264" s="12">
        <f t="shared" si="32"/>
        <v>2500</v>
      </c>
    </row>
    <row r="265" spans="1:10" s="14" customFormat="1" ht="31.5" x14ac:dyDescent="0.25">
      <c r="A265" s="13" t="s">
        <v>411</v>
      </c>
      <c r="B265" s="14" t="s">
        <v>412</v>
      </c>
      <c r="C265" s="14" t="s">
        <v>413</v>
      </c>
      <c r="D265" s="15">
        <v>1000</v>
      </c>
      <c r="E265" s="17">
        <v>1500</v>
      </c>
      <c r="F265" s="15">
        <v>0</v>
      </c>
      <c r="G265" s="15">
        <f t="shared" si="32"/>
        <v>2500</v>
      </c>
      <c r="J265" s="14" t="s">
        <v>414</v>
      </c>
    </row>
    <row r="266" spans="1:10" s="11" customFormat="1" ht="15.75" x14ac:dyDescent="0.25">
      <c r="A266" s="10"/>
      <c r="B266" s="11" t="s">
        <v>386</v>
      </c>
      <c r="C266" s="11" t="s">
        <v>387</v>
      </c>
      <c r="D266" s="12">
        <f t="shared" ref="D266:F267" si="34">D267</f>
        <v>500</v>
      </c>
      <c r="E266" s="12">
        <f t="shared" si="34"/>
        <v>0</v>
      </c>
      <c r="F266" s="12">
        <f t="shared" si="34"/>
        <v>500</v>
      </c>
      <c r="G266" s="12">
        <f t="shared" si="32"/>
        <v>0</v>
      </c>
    </row>
    <row r="267" spans="1:10" s="11" customFormat="1" ht="15.75" x14ac:dyDescent="0.25">
      <c r="A267" s="10"/>
      <c r="B267" s="11" t="s">
        <v>388</v>
      </c>
      <c r="C267" s="11" t="s">
        <v>387</v>
      </c>
      <c r="D267" s="12">
        <f t="shared" si="34"/>
        <v>500</v>
      </c>
      <c r="E267" s="12">
        <f t="shared" si="34"/>
        <v>0</v>
      </c>
      <c r="F267" s="12">
        <f t="shared" si="34"/>
        <v>500</v>
      </c>
      <c r="G267" s="12">
        <f t="shared" si="32"/>
        <v>0</v>
      </c>
    </row>
    <row r="268" spans="1:10" s="14" customFormat="1" ht="15.75" x14ac:dyDescent="0.25">
      <c r="A268" s="13" t="s">
        <v>415</v>
      </c>
      <c r="B268" s="14" t="s">
        <v>390</v>
      </c>
      <c r="C268" s="14" t="s">
        <v>391</v>
      </c>
      <c r="D268" s="15">
        <v>500</v>
      </c>
      <c r="E268" s="15">
        <v>0</v>
      </c>
      <c r="F268" s="17">
        <v>500</v>
      </c>
      <c r="G268" s="15">
        <f t="shared" si="32"/>
        <v>0</v>
      </c>
    </row>
    <row r="269" spans="1:10" s="11" customFormat="1" ht="15.75" x14ac:dyDescent="0.25">
      <c r="A269" s="10"/>
      <c r="B269" s="11" t="s">
        <v>309</v>
      </c>
      <c r="C269" s="11" t="s">
        <v>310</v>
      </c>
      <c r="D269" s="12">
        <f t="shared" ref="D269:F270" si="35">D270</f>
        <v>1000</v>
      </c>
      <c r="E269" s="12">
        <f t="shared" si="35"/>
        <v>0</v>
      </c>
      <c r="F269" s="12">
        <f t="shared" si="35"/>
        <v>0</v>
      </c>
      <c r="G269" s="12">
        <f t="shared" si="32"/>
        <v>1000</v>
      </c>
    </row>
    <row r="270" spans="1:10" s="11" customFormat="1" ht="15.75" x14ac:dyDescent="0.25">
      <c r="A270" s="10"/>
      <c r="B270" s="11" t="s">
        <v>370</v>
      </c>
      <c r="C270" s="11" t="s">
        <v>371</v>
      </c>
      <c r="D270" s="12">
        <f t="shared" si="35"/>
        <v>1000</v>
      </c>
      <c r="E270" s="12">
        <f t="shared" si="35"/>
        <v>0</v>
      </c>
      <c r="F270" s="12">
        <f t="shared" si="35"/>
        <v>0</v>
      </c>
      <c r="G270" s="12">
        <f t="shared" si="32"/>
        <v>1000</v>
      </c>
    </row>
    <row r="271" spans="1:10" s="14" customFormat="1" ht="15.75" x14ac:dyDescent="0.25">
      <c r="A271" s="13" t="s">
        <v>416</v>
      </c>
      <c r="B271" s="14" t="s">
        <v>373</v>
      </c>
      <c r="C271" s="14" t="s">
        <v>371</v>
      </c>
      <c r="D271" s="15">
        <v>1000</v>
      </c>
      <c r="E271" s="15">
        <v>0</v>
      </c>
      <c r="F271" s="15">
        <v>0</v>
      </c>
      <c r="G271" s="15">
        <f t="shared" si="32"/>
        <v>1000</v>
      </c>
    </row>
    <row r="272" spans="1:10" ht="15.75" x14ac:dyDescent="0.25">
      <c r="A272" s="18" t="s">
        <v>19</v>
      </c>
      <c r="B272" s="30" t="s">
        <v>118</v>
      </c>
      <c r="C272" s="8" t="s">
        <v>119</v>
      </c>
      <c r="D272" s="9">
        <f>D273+D275</f>
        <v>0</v>
      </c>
      <c r="E272" s="9">
        <f>E273+E275</f>
        <v>9635</v>
      </c>
      <c r="F272" s="9">
        <f>F273+F275</f>
        <v>0</v>
      </c>
      <c r="G272" s="9">
        <f>G273+G275</f>
        <v>9635</v>
      </c>
    </row>
    <row r="273" spans="1:12" ht="15.6" customHeight="1" x14ac:dyDescent="0.25">
      <c r="A273" s="13"/>
      <c r="B273" s="11" t="s">
        <v>211</v>
      </c>
      <c r="C273" s="11" t="s">
        <v>212</v>
      </c>
      <c r="D273" s="12">
        <f>D274</f>
        <v>0</v>
      </c>
      <c r="E273" s="12">
        <f>E274</f>
        <v>287.83999999999997</v>
      </c>
      <c r="F273" s="12">
        <f>F274</f>
        <v>0</v>
      </c>
      <c r="G273" s="12">
        <f t="shared" ref="G273:G304" si="36">D273+E273-F273</f>
        <v>287.83999999999997</v>
      </c>
      <c r="H273" s="56" t="s">
        <v>417</v>
      </c>
      <c r="I273" s="56"/>
      <c r="J273" s="56"/>
    </row>
    <row r="274" spans="1:12" ht="31.5" x14ac:dyDescent="0.25">
      <c r="A274" s="13" t="s">
        <v>418</v>
      </c>
      <c r="B274" s="14" t="s">
        <v>214</v>
      </c>
      <c r="C274" s="14" t="s">
        <v>215</v>
      </c>
      <c r="D274" s="15">
        <v>0</v>
      </c>
      <c r="E274" s="17">
        <v>287.83999999999997</v>
      </c>
      <c r="F274" s="15">
        <v>0</v>
      </c>
      <c r="G274" s="15">
        <f t="shared" si="36"/>
        <v>287.83999999999997</v>
      </c>
      <c r="H274" s="31"/>
    </row>
    <row r="275" spans="1:12" ht="15.75" x14ac:dyDescent="0.25">
      <c r="A275" s="13"/>
      <c r="B275" s="11" t="s">
        <v>291</v>
      </c>
      <c r="C275" s="11" t="s">
        <v>292</v>
      </c>
      <c r="D275" s="12">
        <f>D276+D277</f>
        <v>0</v>
      </c>
      <c r="E275" s="12">
        <f>E276+E277</f>
        <v>9347.16</v>
      </c>
      <c r="F275" s="12">
        <f>F276+F277</f>
        <v>0</v>
      </c>
      <c r="G275" s="12">
        <f t="shared" si="36"/>
        <v>9347.16</v>
      </c>
      <c r="H275" s="31"/>
    </row>
    <row r="276" spans="1:12" ht="15.75" x14ac:dyDescent="0.25">
      <c r="A276" s="13" t="s">
        <v>419</v>
      </c>
      <c r="B276" s="14" t="s">
        <v>382</v>
      </c>
      <c r="C276" s="14" t="s">
        <v>383</v>
      </c>
      <c r="D276" s="15">
        <v>0</v>
      </c>
      <c r="E276" s="17">
        <v>3247.16</v>
      </c>
      <c r="F276" s="15">
        <v>0</v>
      </c>
      <c r="G276" s="15">
        <f t="shared" si="36"/>
        <v>3247.16</v>
      </c>
      <c r="H276" s="31"/>
    </row>
    <row r="277" spans="1:12" ht="15.75" x14ac:dyDescent="0.25">
      <c r="A277" s="13" t="s">
        <v>420</v>
      </c>
      <c r="B277" s="13">
        <v>32379</v>
      </c>
      <c r="C277" s="14" t="s">
        <v>298</v>
      </c>
      <c r="D277" s="15">
        <v>0</v>
      </c>
      <c r="E277" s="17">
        <v>6100</v>
      </c>
      <c r="F277" s="15">
        <v>0</v>
      </c>
      <c r="G277" s="15">
        <f t="shared" si="36"/>
        <v>6100</v>
      </c>
    </row>
    <row r="278" spans="1:12" ht="15.75" x14ac:dyDescent="0.25">
      <c r="A278" s="24" t="s">
        <v>137</v>
      </c>
      <c r="B278" s="24" t="s">
        <v>421</v>
      </c>
      <c r="C278" s="24" t="s">
        <v>422</v>
      </c>
      <c r="D278" s="25">
        <f>D279+D293+D299</f>
        <v>25500</v>
      </c>
      <c r="E278" s="25">
        <f>E279+E293+E299</f>
        <v>12000</v>
      </c>
      <c r="F278" s="25">
        <f>F279+F293+F299</f>
        <v>2000</v>
      </c>
      <c r="G278" s="25">
        <f t="shared" si="36"/>
        <v>35500</v>
      </c>
    </row>
    <row r="279" spans="1:12" ht="15.75" x14ac:dyDescent="0.25">
      <c r="A279" s="8" t="s">
        <v>19</v>
      </c>
      <c r="B279" s="8" t="s">
        <v>20</v>
      </c>
      <c r="C279" s="8" t="s">
        <v>21</v>
      </c>
      <c r="D279" s="9">
        <f t="shared" ref="D279:F280" si="37">D280</f>
        <v>12500</v>
      </c>
      <c r="E279" s="9">
        <f t="shared" si="37"/>
        <v>4000</v>
      </c>
      <c r="F279" s="9">
        <f t="shared" si="37"/>
        <v>0</v>
      </c>
      <c r="G279" s="9">
        <f t="shared" si="36"/>
        <v>16500</v>
      </c>
    </row>
    <row r="280" spans="1:12" s="11" customFormat="1" ht="15.75" x14ac:dyDescent="0.25">
      <c r="A280" s="10"/>
      <c r="B280" s="11" t="s">
        <v>140</v>
      </c>
      <c r="C280" s="11" t="s">
        <v>141</v>
      </c>
      <c r="D280" s="12">
        <f t="shared" si="37"/>
        <v>12500</v>
      </c>
      <c r="E280" s="12">
        <f t="shared" si="37"/>
        <v>4000</v>
      </c>
      <c r="F280" s="12">
        <f t="shared" si="37"/>
        <v>0</v>
      </c>
      <c r="G280" s="12">
        <f t="shared" si="36"/>
        <v>16500</v>
      </c>
    </row>
    <row r="281" spans="1:12" s="11" customFormat="1" ht="15.75" x14ac:dyDescent="0.25">
      <c r="A281" s="10"/>
      <c r="B281" s="11" t="s">
        <v>184</v>
      </c>
      <c r="C281" s="11" t="s">
        <v>185</v>
      </c>
      <c r="D281" s="12">
        <f>D282+D287+D290</f>
        <v>12500</v>
      </c>
      <c r="E281" s="12">
        <f>E282+E287+E290</f>
        <v>4000</v>
      </c>
      <c r="F281" s="12">
        <f>F282+F287+F290</f>
        <v>0</v>
      </c>
      <c r="G281" s="12">
        <f t="shared" si="36"/>
        <v>16500</v>
      </c>
    </row>
    <row r="282" spans="1:12" s="11" customFormat="1" ht="15.75" x14ac:dyDescent="0.25">
      <c r="A282" s="10"/>
      <c r="B282" s="11" t="s">
        <v>246</v>
      </c>
      <c r="C282" s="11" t="s">
        <v>247</v>
      </c>
      <c r="D282" s="12">
        <f>D283+D285</f>
        <v>9500</v>
      </c>
      <c r="E282" s="12">
        <f>E283+E285</f>
        <v>1000</v>
      </c>
      <c r="F282" s="12">
        <f>F283+F285</f>
        <v>0</v>
      </c>
      <c r="G282" s="12">
        <f t="shared" si="36"/>
        <v>10500</v>
      </c>
    </row>
    <row r="283" spans="1:12" ht="15.75" x14ac:dyDescent="0.25">
      <c r="A283" s="10"/>
      <c r="B283" s="10">
        <v>3235</v>
      </c>
      <c r="C283" s="11" t="s">
        <v>423</v>
      </c>
      <c r="D283" s="12">
        <f>D284</f>
        <v>0</v>
      </c>
      <c r="E283" s="12">
        <f>E284</f>
        <v>1000</v>
      </c>
      <c r="F283" s="12">
        <f>F284</f>
        <v>0</v>
      </c>
      <c r="G283" s="12">
        <f t="shared" si="36"/>
        <v>1000</v>
      </c>
    </row>
    <row r="284" spans="1:12" ht="15.75" x14ac:dyDescent="0.25">
      <c r="A284" s="10"/>
      <c r="B284" s="13">
        <v>32353</v>
      </c>
      <c r="C284" s="14" t="s">
        <v>424</v>
      </c>
      <c r="D284" s="15">
        <v>0</v>
      </c>
      <c r="E284" s="17">
        <v>1000</v>
      </c>
      <c r="F284" s="15"/>
      <c r="G284" s="15">
        <f t="shared" si="36"/>
        <v>1000</v>
      </c>
    </row>
    <row r="285" spans="1:12" ht="15.75" x14ac:dyDescent="0.25">
      <c r="A285" s="10"/>
      <c r="B285" s="11" t="s">
        <v>304</v>
      </c>
      <c r="C285" s="11" t="s">
        <v>305</v>
      </c>
      <c r="D285" s="12">
        <f>D286</f>
        <v>9500</v>
      </c>
      <c r="E285" s="12">
        <f>E286</f>
        <v>0</v>
      </c>
      <c r="F285" s="12">
        <f>F286</f>
        <v>0</v>
      </c>
      <c r="G285" s="12">
        <f t="shared" si="36"/>
        <v>9500</v>
      </c>
    </row>
    <row r="286" spans="1:12" s="14" customFormat="1" ht="15.6" customHeight="1" x14ac:dyDescent="0.25">
      <c r="A286" s="13" t="s">
        <v>425</v>
      </c>
      <c r="B286" s="14" t="s">
        <v>307</v>
      </c>
      <c r="C286" s="14" t="s">
        <v>308</v>
      </c>
      <c r="D286" s="15">
        <v>9500</v>
      </c>
      <c r="E286" s="15">
        <v>0</v>
      </c>
      <c r="F286" s="15">
        <v>0</v>
      </c>
      <c r="G286" s="15">
        <f t="shared" si="36"/>
        <v>9500</v>
      </c>
      <c r="J286" s="57" t="s">
        <v>426</v>
      </c>
      <c r="K286" s="57"/>
      <c r="L286" s="57"/>
    </row>
    <row r="287" spans="1:12" s="11" customFormat="1" ht="15.6" customHeight="1" x14ac:dyDescent="0.25">
      <c r="A287" s="10"/>
      <c r="B287" s="11" t="s">
        <v>386</v>
      </c>
      <c r="C287" s="11" t="s">
        <v>387</v>
      </c>
      <c r="D287" s="12">
        <f t="shared" ref="D287:F288" si="38">D288</f>
        <v>1000</v>
      </c>
      <c r="E287" s="12">
        <f t="shared" si="38"/>
        <v>1000</v>
      </c>
      <c r="F287" s="12">
        <f t="shared" si="38"/>
        <v>0</v>
      </c>
      <c r="G287" s="12">
        <f t="shared" si="36"/>
        <v>2000</v>
      </c>
      <c r="J287" s="58" t="s">
        <v>427</v>
      </c>
      <c r="K287" s="58"/>
      <c r="L287" s="58"/>
    </row>
    <row r="288" spans="1:12" ht="15.75" x14ac:dyDescent="0.25">
      <c r="A288" s="10"/>
      <c r="B288" s="11" t="s">
        <v>388</v>
      </c>
      <c r="C288" s="11" t="s">
        <v>387</v>
      </c>
      <c r="D288" s="12">
        <f t="shared" si="38"/>
        <v>1000</v>
      </c>
      <c r="E288" s="12">
        <f t="shared" si="38"/>
        <v>1000</v>
      </c>
      <c r="F288" s="12">
        <f t="shared" si="38"/>
        <v>0</v>
      </c>
      <c r="G288" s="12">
        <f t="shared" si="36"/>
        <v>2000</v>
      </c>
      <c r="H288" s="11"/>
      <c r="I288" s="11"/>
    </row>
    <row r="289" spans="1:12" s="14" customFormat="1" ht="15.6" customHeight="1" x14ac:dyDescent="0.25">
      <c r="A289" s="13" t="s">
        <v>428</v>
      </c>
      <c r="B289" s="14" t="s">
        <v>390</v>
      </c>
      <c r="C289" s="14" t="s">
        <v>391</v>
      </c>
      <c r="D289" s="15">
        <v>1000</v>
      </c>
      <c r="E289" s="17">
        <v>1000</v>
      </c>
      <c r="F289" s="15">
        <v>0</v>
      </c>
      <c r="G289" s="15">
        <f t="shared" si="36"/>
        <v>2000</v>
      </c>
      <c r="J289" s="57" t="s">
        <v>429</v>
      </c>
      <c r="K289" s="57"/>
      <c r="L289" s="57"/>
    </row>
    <row r="290" spans="1:12" s="11" customFormat="1" ht="15.75" x14ac:dyDescent="0.25">
      <c r="A290" s="10"/>
      <c r="B290" s="11" t="s">
        <v>309</v>
      </c>
      <c r="C290" s="11" t="s">
        <v>310</v>
      </c>
      <c r="D290" s="12">
        <f t="shared" ref="D290:F291" si="39">D291</f>
        <v>2000</v>
      </c>
      <c r="E290" s="12">
        <f t="shared" si="39"/>
        <v>2000</v>
      </c>
      <c r="F290" s="12">
        <f t="shared" si="39"/>
        <v>0</v>
      </c>
      <c r="G290" s="12">
        <f t="shared" si="36"/>
        <v>4000</v>
      </c>
    </row>
    <row r="291" spans="1:12" s="11" customFormat="1" ht="15.75" x14ac:dyDescent="0.25">
      <c r="A291" s="10"/>
      <c r="B291" s="11" t="s">
        <v>370</v>
      </c>
      <c r="C291" s="11" t="s">
        <v>371</v>
      </c>
      <c r="D291" s="12">
        <f t="shared" si="39"/>
        <v>2000</v>
      </c>
      <c r="E291" s="12">
        <f t="shared" si="39"/>
        <v>2000</v>
      </c>
      <c r="F291" s="12">
        <f t="shared" si="39"/>
        <v>0</v>
      </c>
      <c r="G291" s="12">
        <f t="shared" si="36"/>
        <v>4000</v>
      </c>
    </row>
    <row r="292" spans="1:12" s="14" customFormat="1" ht="15.75" x14ac:dyDescent="0.25">
      <c r="A292" s="13" t="s">
        <v>430</v>
      </c>
      <c r="B292" s="14" t="s">
        <v>373</v>
      </c>
      <c r="C292" s="14" t="s">
        <v>371</v>
      </c>
      <c r="D292" s="15">
        <v>2000</v>
      </c>
      <c r="E292" s="17">
        <v>2000</v>
      </c>
      <c r="F292" s="15">
        <v>0</v>
      </c>
      <c r="G292" s="15">
        <f t="shared" si="36"/>
        <v>4000</v>
      </c>
    </row>
    <row r="293" spans="1:12" ht="15.75" x14ac:dyDescent="0.25">
      <c r="A293" s="8" t="s">
        <v>19</v>
      </c>
      <c r="B293" s="8" t="s">
        <v>32</v>
      </c>
      <c r="C293" s="8" t="s">
        <v>33</v>
      </c>
      <c r="D293" s="9">
        <f t="shared" ref="D293:F297" si="40">D294</f>
        <v>4000</v>
      </c>
      <c r="E293" s="9">
        <f t="shared" si="40"/>
        <v>0</v>
      </c>
      <c r="F293" s="9">
        <f t="shared" si="40"/>
        <v>0</v>
      </c>
      <c r="G293" s="9">
        <f t="shared" si="36"/>
        <v>4000</v>
      </c>
    </row>
    <row r="294" spans="1:12" s="11" customFormat="1" ht="15.75" x14ac:dyDescent="0.25">
      <c r="A294" s="10"/>
      <c r="B294" s="11" t="s">
        <v>140</v>
      </c>
      <c r="C294" s="11" t="s">
        <v>141</v>
      </c>
      <c r="D294" s="12">
        <f t="shared" si="40"/>
        <v>4000</v>
      </c>
      <c r="E294" s="12">
        <f t="shared" si="40"/>
        <v>0</v>
      </c>
      <c r="F294" s="12">
        <f t="shared" si="40"/>
        <v>0</v>
      </c>
      <c r="G294" s="12">
        <f t="shared" si="36"/>
        <v>4000</v>
      </c>
    </row>
    <row r="295" spans="1:12" s="11" customFormat="1" ht="15.75" x14ac:dyDescent="0.25">
      <c r="A295" s="10"/>
      <c r="B295" s="11" t="s">
        <v>184</v>
      </c>
      <c r="C295" s="11" t="s">
        <v>185</v>
      </c>
      <c r="D295" s="12">
        <f t="shared" si="40"/>
        <v>4000</v>
      </c>
      <c r="E295" s="12">
        <f t="shared" si="40"/>
        <v>0</v>
      </c>
      <c r="F295" s="12">
        <f t="shared" si="40"/>
        <v>0</v>
      </c>
      <c r="G295" s="12">
        <f t="shared" si="36"/>
        <v>4000</v>
      </c>
    </row>
    <row r="296" spans="1:12" s="11" customFormat="1" ht="15.75" x14ac:dyDescent="0.25">
      <c r="A296" s="10"/>
      <c r="B296" s="11" t="s">
        <v>246</v>
      </c>
      <c r="C296" s="11" t="s">
        <v>247</v>
      </c>
      <c r="D296" s="12">
        <f t="shared" si="40"/>
        <v>4000</v>
      </c>
      <c r="E296" s="12">
        <f t="shared" si="40"/>
        <v>0</v>
      </c>
      <c r="F296" s="12">
        <f t="shared" si="40"/>
        <v>0</v>
      </c>
      <c r="G296" s="12">
        <f t="shared" si="36"/>
        <v>4000</v>
      </c>
    </row>
    <row r="297" spans="1:12" s="11" customFormat="1" ht="15.75" x14ac:dyDescent="0.25">
      <c r="A297" s="10"/>
      <c r="B297" s="11" t="s">
        <v>304</v>
      </c>
      <c r="C297" s="11" t="s">
        <v>305</v>
      </c>
      <c r="D297" s="12">
        <f t="shared" si="40"/>
        <v>4000</v>
      </c>
      <c r="E297" s="12">
        <f t="shared" si="40"/>
        <v>0</v>
      </c>
      <c r="F297" s="12">
        <f t="shared" si="40"/>
        <v>0</v>
      </c>
      <c r="G297" s="12">
        <f t="shared" si="36"/>
        <v>4000</v>
      </c>
    </row>
    <row r="298" spans="1:12" s="14" customFormat="1" ht="15.75" x14ac:dyDescent="0.25">
      <c r="A298" s="13" t="s">
        <v>431</v>
      </c>
      <c r="B298" s="14" t="s">
        <v>307</v>
      </c>
      <c r="C298" s="14" t="s">
        <v>308</v>
      </c>
      <c r="D298" s="15">
        <v>4000</v>
      </c>
      <c r="E298" s="15">
        <v>0</v>
      </c>
      <c r="F298" s="15">
        <v>0</v>
      </c>
      <c r="G298" s="15">
        <f t="shared" si="36"/>
        <v>4000</v>
      </c>
    </row>
    <row r="299" spans="1:12" ht="15.75" x14ac:dyDescent="0.25">
      <c r="A299" s="8" t="s">
        <v>19</v>
      </c>
      <c r="B299" s="8" t="s">
        <v>74</v>
      </c>
      <c r="C299" s="8" t="s">
        <v>75</v>
      </c>
      <c r="D299" s="9">
        <f t="shared" ref="D299:F300" si="41">D300</f>
        <v>9000</v>
      </c>
      <c r="E299" s="9">
        <f t="shared" si="41"/>
        <v>8000</v>
      </c>
      <c r="F299" s="9">
        <f t="shared" si="41"/>
        <v>2000</v>
      </c>
      <c r="G299" s="9">
        <f t="shared" si="36"/>
        <v>15000</v>
      </c>
    </row>
    <row r="300" spans="1:12" ht="15.75" x14ac:dyDescent="0.25">
      <c r="A300" s="13"/>
      <c r="B300" s="11" t="s">
        <v>140</v>
      </c>
      <c r="C300" s="11" t="s">
        <v>141</v>
      </c>
      <c r="D300" s="12">
        <f t="shared" si="41"/>
        <v>9000</v>
      </c>
      <c r="E300" s="12">
        <f t="shared" si="41"/>
        <v>8000</v>
      </c>
      <c r="F300" s="12">
        <f t="shared" si="41"/>
        <v>2000</v>
      </c>
      <c r="G300" s="12">
        <f t="shared" si="36"/>
        <v>15000</v>
      </c>
    </row>
    <row r="301" spans="1:12" ht="15.75" x14ac:dyDescent="0.25">
      <c r="A301" s="13"/>
      <c r="B301" s="11" t="s">
        <v>184</v>
      </c>
      <c r="C301" s="11" t="s">
        <v>185</v>
      </c>
      <c r="D301" s="12">
        <f>D302+D304+D306+D311+D308</f>
        <v>9000</v>
      </c>
      <c r="E301" s="12">
        <f>E302+E304+E306+E311+E308</f>
        <v>8000</v>
      </c>
      <c r="F301" s="12">
        <f>F302+F304+F306+F311+F308</f>
        <v>2000</v>
      </c>
      <c r="G301" s="12">
        <f t="shared" si="36"/>
        <v>15000</v>
      </c>
    </row>
    <row r="302" spans="1:12" ht="15.75" x14ac:dyDescent="0.25">
      <c r="A302" s="13"/>
      <c r="B302" s="10">
        <v>3235</v>
      </c>
      <c r="C302" s="11" t="s">
        <v>423</v>
      </c>
      <c r="D302" s="12">
        <f>D303</f>
        <v>2000</v>
      </c>
      <c r="E302" s="12">
        <f>E303</f>
        <v>0</v>
      </c>
      <c r="F302" s="12">
        <f>F303</f>
        <v>500</v>
      </c>
      <c r="G302" s="12">
        <f t="shared" si="36"/>
        <v>1500</v>
      </c>
    </row>
    <row r="303" spans="1:12" ht="15.75" x14ac:dyDescent="0.25">
      <c r="A303" s="13" t="s">
        <v>432</v>
      </c>
      <c r="B303" s="13">
        <v>32353</v>
      </c>
      <c r="C303" s="14" t="s">
        <v>424</v>
      </c>
      <c r="D303" s="15">
        <v>2000</v>
      </c>
      <c r="E303" s="15"/>
      <c r="F303" s="15">
        <v>500</v>
      </c>
      <c r="G303" s="15">
        <f t="shared" si="36"/>
        <v>1500</v>
      </c>
    </row>
    <row r="304" spans="1:12" ht="15.75" x14ac:dyDescent="0.25">
      <c r="A304" s="13"/>
      <c r="B304" s="11" t="s">
        <v>291</v>
      </c>
      <c r="C304" s="11" t="s">
        <v>292</v>
      </c>
      <c r="D304" s="12">
        <f>D305</f>
        <v>2000</v>
      </c>
      <c r="E304" s="12">
        <f>E305</f>
        <v>4930</v>
      </c>
      <c r="F304" s="12">
        <f>F305</f>
        <v>0</v>
      </c>
      <c r="G304" s="12">
        <f t="shared" si="36"/>
        <v>6930</v>
      </c>
    </row>
    <row r="305" spans="1:11" ht="15.75" x14ac:dyDescent="0.25">
      <c r="A305" s="13" t="s">
        <v>433</v>
      </c>
      <c r="B305" s="13">
        <v>32371</v>
      </c>
      <c r="C305" s="14" t="s">
        <v>383</v>
      </c>
      <c r="D305" s="15">
        <v>2000</v>
      </c>
      <c r="E305" s="15">
        <v>4930</v>
      </c>
      <c r="F305" s="15"/>
      <c r="G305" s="15">
        <f t="shared" ref="G305:G336" si="42">D305+E305-F305</f>
        <v>6930</v>
      </c>
    </row>
    <row r="306" spans="1:11" ht="15.75" x14ac:dyDescent="0.25">
      <c r="A306" s="13"/>
      <c r="B306" s="11" t="s">
        <v>304</v>
      </c>
      <c r="C306" s="11" t="s">
        <v>305</v>
      </c>
      <c r="D306" s="12">
        <f>D307</f>
        <v>5000</v>
      </c>
      <c r="E306" s="12">
        <f>E307</f>
        <v>0</v>
      </c>
      <c r="F306" s="12">
        <f>F307</f>
        <v>1500</v>
      </c>
      <c r="G306" s="12">
        <f t="shared" si="42"/>
        <v>3500</v>
      </c>
      <c r="K306" t="s">
        <v>434</v>
      </c>
    </row>
    <row r="307" spans="1:11" ht="15.75" x14ac:dyDescent="0.25">
      <c r="A307" s="13" t="s">
        <v>435</v>
      </c>
      <c r="B307" s="14" t="s">
        <v>307</v>
      </c>
      <c r="C307" s="14" t="s">
        <v>308</v>
      </c>
      <c r="D307" s="15">
        <v>5000</v>
      </c>
      <c r="E307" s="15">
        <v>0</v>
      </c>
      <c r="F307" s="15">
        <v>1500</v>
      </c>
      <c r="G307" s="15">
        <f t="shared" si="42"/>
        <v>3500</v>
      </c>
    </row>
    <row r="308" spans="1:11" ht="15.75" x14ac:dyDescent="0.25">
      <c r="A308" s="13"/>
      <c r="B308" s="11" t="s">
        <v>386</v>
      </c>
      <c r="C308" s="11" t="s">
        <v>387</v>
      </c>
      <c r="D308" s="12">
        <f t="shared" ref="D308:F309" si="43">D309</f>
        <v>0</v>
      </c>
      <c r="E308" s="12">
        <f t="shared" si="43"/>
        <v>570</v>
      </c>
      <c r="F308" s="12">
        <f t="shared" si="43"/>
        <v>0</v>
      </c>
      <c r="G308" s="12">
        <f t="shared" si="42"/>
        <v>570</v>
      </c>
    </row>
    <row r="309" spans="1:11" ht="15.75" x14ac:dyDescent="0.25">
      <c r="A309" s="13"/>
      <c r="B309" s="11" t="s">
        <v>388</v>
      </c>
      <c r="C309" s="11" t="s">
        <v>387</v>
      </c>
      <c r="D309" s="15">
        <f t="shared" si="43"/>
        <v>0</v>
      </c>
      <c r="E309" s="15">
        <f t="shared" si="43"/>
        <v>570</v>
      </c>
      <c r="F309" s="15">
        <f t="shared" si="43"/>
        <v>0</v>
      </c>
      <c r="G309" s="15">
        <f t="shared" si="42"/>
        <v>570</v>
      </c>
    </row>
    <row r="310" spans="1:11" ht="15.75" x14ac:dyDescent="0.25">
      <c r="A310" s="13" t="s">
        <v>397</v>
      </c>
      <c r="B310" s="14" t="s">
        <v>390</v>
      </c>
      <c r="C310" s="14" t="s">
        <v>391</v>
      </c>
      <c r="D310" s="15">
        <v>0</v>
      </c>
      <c r="E310" s="15">
        <v>570</v>
      </c>
      <c r="F310" s="15"/>
      <c r="G310" s="15">
        <f t="shared" si="42"/>
        <v>570</v>
      </c>
    </row>
    <row r="311" spans="1:11" ht="15.75" x14ac:dyDescent="0.25">
      <c r="A311" s="13"/>
      <c r="B311" s="11" t="s">
        <v>309</v>
      </c>
      <c r="C311" s="11" t="s">
        <v>310</v>
      </c>
      <c r="D311" s="12">
        <f t="shared" ref="D311:F312" si="44">D312</f>
        <v>0</v>
      </c>
      <c r="E311" s="12">
        <f t="shared" si="44"/>
        <v>2500</v>
      </c>
      <c r="F311" s="12">
        <f t="shared" si="44"/>
        <v>0</v>
      </c>
      <c r="G311" s="12">
        <f t="shared" si="42"/>
        <v>2500</v>
      </c>
    </row>
    <row r="312" spans="1:11" ht="15.75" x14ac:dyDescent="0.25">
      <c r="A312" s="13"/>
      <c r="B312" s="11" t="s">
        <v>370</v>
      </c>
      <c r="C312" s="11" t="s">
        <v>371</v>
      </c>
      <c r="D312" s="15">
        <f t="shared" si="44"/>
        <v>0</v>
      </c>
      <c r="E312" s="15">
        <f t="shared" si="44"/>
        <v>2500</v>
      </c>
      <c r="F312" s="15">
        <f t="shared" si="44"/>
        <v>0</v>
      </c>
      <c r="G312" s="15">
        <f t="shared" si="42"/>
        <v>2500</v>
      </c>
    </row>
    <row r="313" spans="1:11" ht="15.75" x14ac:dyDescent="0.25">
      <c r="A313" s="13" t="s">
        <v>436</v>
      </c>
      <c r="B313" s="14" t="s">
        <v>373</v>
      </c>
      <c r="C313" s="14" t="s">
        <v>371</v>
      </c>
      <c r="D313" s="15">
        <v>0</v>
      </c>
      <c r="E313" s="15">
        <v>2500</v>
      </c>
      <c r="F313" s="15">
        <v>0</v>
      </c>
      <c r="G313" s="15">
        <f t="shared" si="42"/>
        <v>2500</v>
      </c>
    </row>
    <row r="314" spans="1:11" ht="15.75" x14ac:dyDescent="0.25">
      <c r="A314" s="24" t="s">
        <v>137</v>
      </c>
      <c r="B314" s="24" t="s">
        <v>437</v>
      </c>
      <c r="C314" s="24" t="s">
        <v>438</v>
      </c>
      <c r="D314" s="25">
        <f>D315+D332+D347</f>
        <v>26800</v>
      </c>
      <c r="E314" s="25">
        <f>E315+E332+E347</f>
        <v>11000</v>
      </c>
      <c r="F314" s="25">
        <f>F315+F332+F347</f>
        <v>0</v>
      </c>
      <c r="G314" s="25">
        <f t="shared" si="42"/>
        <v>37800</v>
      </c>
    </row>
    <row r="315" spans="1:11" ht="15.75" x14ac:dyDescent="0.25">
      <c r="A315" s="8" t="s">
        <v>19</v>
      </c>
      <c r="B315" s="8" t="s">
        <v>20</v>
      </c>
      <c r="C315" s="8" t="s">
        <v>21</v>
      </c>
      <c r="D315" s="9">
        <f t="shared" ref="D315:F316" si="45">D316</f>
        <v>14800</v>
      </c>
      <c r="E315" s="9">
        <f t="shared" si="45"/>
        <v>4000</v>
      </c>
      <c r="F315" s="9">
        <f t="shared" si="45"/>
        <v>0</v>
      </c>
      <c r="G315" s="9">
        <f t="shared" si="42"/>
        <v>18800</v>
      </c>
    </row>
    <row r="316" spans="1:11" s="11" customFormat="1" ht="15.75" x14ac:dyDescent="0.25">
      <c r="A316" s="10"/>
      <c r="B316" s="11" t="s">
        <v>140</v>
      </c>
      <c r="C316" s="11" t="s">
        <v>141</v>
      </c>
      <c r="D316" s="12">
        <f t="shared" si="45"/>
        <v>14800</v>
      </c>
      <c r="E316" s="12">
        <f t="shared" si="45"/>
        <v>4000</v>
      </c>
      <c r="F316" s="12">
        <f t="shared" si="45"/>
        <v>0</v>
      </c>
      <c r="G316" s="12">
        <f t="shared" si="42"/>
        <v>18800</v>
      </c>
    </row>
    <row r="317" spans="1:11" s="11" customFormat="1" ht="15.75" x14ac:dyDescent="0.25">
      <c r="A317" s="10"/>
      <c r="B317" s="11" t="s">
        <v>184</v>
      </c>
      <c r="C317" s="11" t="s">
        <v>185</v>
      </c>
      <c r="D317" s="12">
        <f>D318+D326+D329</f>
        <v>14800</v>
      </c>
      <c r="E317" s="12">
        <f>E318+E326+E329</f>
        <v>4000</v>
      </c>
      <c r="F317" s="12">
        <f>F318+F326+F329</f>
        <v>0</v>
      </c>
      <c r="G317" s="12">
        <f t="shared" si="42"/>
        <v>18800</v>
      </c>
    </row>
    <row r="318" spans="1:11" s="11" customFormat="1" ht="15.75" x14ac:dyDescent="0.25">
      <c r="A318" s="10"/>
      <c r="B318" s="11" t="s">
        <v>246</v>
      </c>
      <c r="C318" s="11" t="s">
        <v>247</v>
      </c>
      <c r="D318" s="12">
        <f>D319+D321+D324</f>
        <v>8300</v>
      </c>
      <c r="E318" s="12">
        <f>E319+E321+E324</f>
        <v>4000</v>
      </c>
      <c r="F318" s="12">
        <f>F319+F321+F324</f>
        <v>0</v>
      </c>
      <c r="G318" s="12">
        <f t="shared" si="42"/>
        <v>12300</v>
      </c>
    </row>
    <row r="319" spans="1:11" s="11" customFormat="1" ht="15.75" x14ac:dyDescent="0.25">
      <c r="A319" s="10"/>
      <c r="B319" s="11" t="s">
        <v>267</v>
      </c>
      <c r="C319" s="11" t="s">
        <v>268</v>
      </c>
      <c r="D319" s="12">
        <f>D320</f>
        <v>500</v>
      </c>
      <c r="E319" s="12">
        <f>E320</f>
        <v>0</v>
      </c>
      <c r="F319" s="12">
        <f>F320</f>
        <v>0</v>
      </c>
      <c r="G319" s="12">
        <f t="shared" si="42"/>
        <v>500</v>
      </c>
    </row>
    <row r="320" spans="1:11" s="14" customFormat="1" ht="15.75" x14ac:dyDescent="0.25">
      <c r="A320" s="13" t="s">
        <v>439</v>
      </c>
      <c r="B320" s="14" t="s">
        <v>440</v>
      </c>
      <c r="C320" s="14" t="s">
        <v>441</v>
      </c>
      <c r="D320" s="15">
        <v>500</v>
      </c>
      <c r="E320" s="15">
        <v>0</v>
      </c>
      <c r="F320" s="15">
        <v>0</v>
      </c>
      <c r="G320" s="15">
        <f t="shared" si="42"/>
        <v>500</v>
      </c>
    </row>
    <row r="321" spans="1:11" s="11" customFormat="1" ht="15.75" x14ac:dyDescent="0.25">
      <c r="A321" s="10"/>
      <c r="B321" s="11" t="s">
        <v>291</v>
      </c>
      <c r="C321" s="11" t="s">
        <v>292</v>
      </c>
      <c r="D321" s="12">
        <f>D323+D322</f>
        <v>7000</v>
      </c>
      <c r="E321" s="12">
        <f>E323+E322</f>
        <v>3000</v>
      </c>
      <c r="F321" s="12">
        <f>F323+F322</f>
        <v>0</v>
      </c>
      <c r="G321" s="12">
        <f t="shared" si="42"/>
        <v>10000</v>
      </c>
    </row>
    <row r="322" spans="1:11" ht="15.75" x14ac:dyDescent="0.25">
      <c r="A322" s="13" t="s">
        <v>442</v>
      </c>
      <c r="B322" s="13">
        <v>32371</v>
      </c>
      <c r="C322" s="14" t="s">
        <v>383</v>
      </c>
      <c r="D322" s="15">
        <v>5000</v>
      </c>
      <c r="E322" s="17">
        <v>3000</v>
      </c>
      <c r="F322" s="17">
        <v>0</v>
      </c>
      <c r="G322" s="15">
        <f t="shared" si="42"/>
        <v>8000</v>
      </c>
      <c r="K322" t="s">
        <v>443</v>
      </c>
    </row>
    <row r="323" spans="1:11" s="14" customFormat="1" ht="15.75" x14ac:dyDescent="0.25">
      <c r="A323" s="13" t="s">
        <v>444</v>
      </c>
      <c r="B323" s="14" t="s">
        <v>297</v>
      </c>
      <c r="C323" s="14" t="s">
        <v>298</v>
      </c>
      <c r="D323" s="15">
        <v>2000</v>
      </c>
      <c r="E323" s="15">
        <v>0</v>
      </c>
      <c r="F323" s="15">
        <v>0</v>
      </c>
      <c r="G323" s="15">
        <f t="shared" si="42"/>
        <v>2000</v>
      </c>
    </row>
    <row r="324" spans="1:11" s="11" customFormat="1" ht="15.75" x14ac:dyDescent="0.25">
      <c r="A324" s="10"/>
      <c r="B324" s="11" t="s">
        <v>304</v>
      </c>
      <c r="C324" s="11" t="s">
        <v>305</v>
      </c>
      <c r="D324" s="12">
        <f>D325</f>
        <v>800</v>
      </c>
      <c r="E324" s="12">
        <f>E325</f>
        <v>1000</v>
      </c>
      <c r="F324" s="12">
        <f>F325</f>
        <v>0</v>
      </c>
      <c r="G324" s="12">
        <f t="shared" si="42"/>
        <v>1800</v>
      </c>
    </row>
    <row r="325" spans="1:11" s="14" customFormat="1" ht="31.5" x14ac:dyDescent="0.25">
      <c r="A325" s="13" t="s">
        <v>445</v>
      </c>
      <c r="B325" s="14" t="s">
        <v>412</v>
      </c>
      <c r="C325" s="14" t="s">
        <v>446</v>
      </c>
      <c r="D325" s="15">
        <v>800</v>
      </c>
      <c r="E325" s="17">
        <v>1000</v>
      </c>
      <c r="F325" s="15">
        <v>0</v>
      </c>
      <c r="G325" s="15">
        <f t="shared" si="42"/>
        <v>1800</v>
      </c>
    </row>
    <row r="326" spans="1:11" s="11" customFormat="1" ht="15.75" x14ac:dyDescent="0.25">
      <c r="A326" s="10"/>
      <c r="B326" s="11" t="s">
        <v>386</v>
      </c>
      <c r="C326" s="11" t="s">
        <v>387</v>
      </c>
      <c r="D326" s="12">
        <f t="shared" ref="D326:F327" si="46">D327</f>
        <v>1000</v>
      </c>
      <c r="E326" s="12">
        <f t="shared" si="46"/>
        <v>0</v>
      </c>
      <c r="F326" s="12">
        <f t="shared" si="46"/>
        <v>0</v>
      </c>
      <c r="G326" s="12">
        <f t="shared" si="42"/>
        <v>1000</v>
      </c>
    </row>
    <row r="327" spans="1:11" s="11" customFormat="1" ht="15.75" x14ac:dyDescent="0.25">
      <c r="A327" s="10"/>
      <c r="B327" s="11" t="s">
        <v>388</v>
      </c>
      <c r="C327" s="11" t="s">
        <v>387</v>
      </c>
      <c r="D327" s="12">
        <f t="shared" si="46"/>
        <v>1000</v>
      </c>
      <c r="E327" s="12">
        <f t="shared" si="46"/>
        <v>0</v>
      </c>
      <c r="F327" s="12">
        <f t="shared" si="46"/>
        <v>0</v>
      </c>
      <c r="G327" s="12">
        <f t="shared" si="42"/>
        <v>1000</v>
      </c>
    </row>
    <row r="328" spans="1:11" s="14" customFormat="1" ht="15.75" x14ac:dyDescent="0.25">
      <c r="A328" s="13" t="s">
        <v>447</v>
      </c>
      <c r="B328" s="14" t="s">
        <v>390</v>
      </c>
      <c r="C328" s="14" t="s">
        <v>391</v>
      </c>
      <c r="D328" s="15">
        <v>1000</v>
      </c>
      <c r="E328" s="15">
        <v>0</v>
      </c>
      <c r="F328" s="15">
        <v>0</v>
      </c>
      <c r="G328" s="15">
        <f t="shared" si="42"/>
        <v>1000</v>
      </c>
    </row>
    <row r="329" spans="1:11" s="11" customFormat="1" ht="15.75" x14ac:dyDescent="0.25">
      <c r="A329" s="10"/>
      <c r="B329" s="11" t="s">
        <v>309</v>
      </c>
      <c r="C329" s="11" t="s">
        <v>310</v>
      </c>
      <c r="D329" s="12">
        <f t="shared" ref="D329:F330" si="47">D330</f>
        <v>5500</v>
      </c>
      <c r="E329" s="12">
        <f t="shared" si="47"/>
        <v>0</v>
      </c>
      <c r="F329" s="12">
        <f t="shared" si="47"/>
        <v>0</v>
      </c>
      <c r="G329" s="12">
        <f t="shared" si="42"/>
        <v>5500</v>
      </c>
    </row>
    <row r="330" spans="1:11" s="11" customFormat="1" ht="15.75" x14ac:dyDescent="0.25">
      <c r="A330" s="10"/>
      <c r="B330" s="11" t="s">
        <v>329</v>
      </c>
      <c r="C330" s="11" t="s">
        <v>310</v>
      </c>
      <c r="D330" s="12">
        <f t="shared" si="47"/>
        <v>5500</v>
      </c>
      <c r="E330" s="12">
        <f t="shared" si="47"/>
        <v>0</v>
      </c>
      <c r="F330" s="12">
        <f t="shared" si="47"/>
        <v>0</v>
      </c>
      <c r="G330" s="12">
        <f t="shared" si="42"/>
        <v>5500</v>
      </c>
    </row>
    <row r="331" spans="1:11" s="14" customFormat="1" ht="15.75" x14ac:dyDescent="0.25">
      <c r="A331" s="13" t="s">
        <v>448</v>
      </c>
      <c r="B331" s="14" t="s">
        <v>331</v>
      </c>
      <c r="C331" s="14" t="s">
        <v>310</v>
      </c>
      <c r="D331" s="15">
        <v>5500</v>
      </c>
      <c r="E331" s="17">
        <v>0</v>
      </c>
      <c r="F331" s="15">
        <v>0</v>
      </c>
      <c r="G331" s="15">
        <f t="shared" si="42"/>
        <v>5500</v>
      </c>
    </row>
    <row r="332" spans="1:11" ht="15.75" x14ac:dyDescent="0.25">
      <c r="A332" s="8" t="s">
        <v>19</v>
      </c>
      <c r="B332" s="8" t="s">
        <v>32</v>
      </c>
      <c r="C332" s="8" t="s">
        <v>33</v>
      </c>
      <c r="D332" s="9">
        <f t="shared" ref="D332:F333" si="48">D333</f>
        <v>12000</v>
      </c>
      <c r="E332" s="9">
        <f t="shared" si="48"/>
        <v>0</v>
      </c>
      <c r="F332" s="9">
        <f t="shared" si="48"/>
        <v>0</v>
      </c>
      <c r="G332" s="9">
        <f t="shared" si="42"/>
        <v>12000</v>
      </c>
    </row>
    <row r="333" spans="1:11" s="11" customFormat="1" ht="15.75" x14ac:dyDescent="0.25">
      <c r="A333" s="10"/>
      <c r="B333" s="11" t="s">
        <v>140</v>
      </c>
      <c r="C333" s="11" t="s">
        <v>141</v>
      </c>
      <c r="D333" s="12">
        <f t="shared" si="48"/>
        <v>12000</v>
      </c>
      <c r="E333" s="12">
        <f t="shared" si="48"/>
        <v>0</v>
      </c>
      <c r="F333" s="12">
        <f t="shared" si="48"/>
        <v>0</v>
      </c>
      <c r="G333" s="12">
        <f t="shared" si="42"/>
        <v>12000</v>
      </c>
    </row>
    <row r="334" spans="1:11" s="11" customFormat="1" ht="15.75" x14ac:dyDescent="0.25">
      <c r="A334" s="10"/>
      <c r="B334" s="11" t="s">
        <v>184</v>
      </c>
      <c r="C334" s="11" t="s">
        <v>185</v>
      </c>
      <c r="D334" s="12">
        <f>D335+D342</f>
        <v>12000</v>
      </c>
      <c r="E334" s="12">
        <f>E335+E342</f>
        <v>0</v>
      </c>
      <c r="F334" s="12">
        <f>F335+F342</f>
        <v>0</v>
      </c>
      <c r="G334" s="12">
        <f t="shared" si="42"/>
        <v>12000</v>
      </c>
    </row>
    <row r="335" spans="1:11" s="11" customFormat="1" ht="15.75" x14ac:dyDescent="0.25">
      <c r="A335" s="10"/>
      <c r="B335" s="11" t="s">
        <v>246</v>
      </c>
      <c r="C335" s="11" t="s">
        <v>247</v>
      </c>
      <c r="D335" s="12">
        <f>D336+D338+D340</f>
        <v>7000</v>
      </c>
      <c r="E335" s="12">
        <f>E336+E338+E340</f>
        <v>0</v>
      </c>
      <c r="F335" s="12">
        <f>F336+F338+F340</f>
        <v>0</v>
      </c>
      <c r="G335" s="12">
        <f t="shared" si="42"/>
        <v>7000</v>
      </c>
    </row>
    <row r="336" spans="1:11" s="11" customFormat="1" ht="15.75" x14ac:dyDescent="0.25">
      <c r="A336" s="10"/>
      <c r="B336" s="11" t="s">
        <v>267</v>
      </c>
      <c r="C336" s="11" t="s">
        <v>268</v>
      </c>
      <c r="D336" s="12">
        <f>D337</f>
        <v>500</v>
      </c>
      <c r="E336" s="12">
        <f>E337</f>
        <v>0</v>
      </c>
      <c r="F336" s="12">
        <f>F337</f>
        <v>0</v>
      </c>
      <c r="G336" s="12">
        <f t="shared" si="42"/>
        <v>500</v>
      </c>
    </row>
    <row r="337" spans="1:11" s="14" customFormat="1" ht="15.75" x14ac:dyDescent="0.25">
      <c r="A337" s="13" t="s">
        <v>449</v>
      </c>
      <c r="B337" s="14" t="s">
        <v>270</v>
      </c>
      <c r="C337" s="14" t="s">
        <v>271</v>
      </c>
      <c r="D337" s="15">
        <v>500</v>
      </c>
      <c r="E337" s="15">
        <v>0</v>
      </c>
      <c r="F337" s="15">
        <v>0</v>
      </c>
      <c r="G337" s="15">
        <f t="shared" ref="G337:G368" si="49">D337+E337-F337</f>
        <v>500</v>
      </c>
    </row>
    <row r="338" spans="1:11" s="11" customFormat="1" ht="15.75" x14ac:dyDescent="0.25">
      <c r="A338" s="10"/>
      <c r="B338" s="11" t="s">
        <v>291</v>
      </c>
      <c r="C338" s="11" t="s">
        <v>292</v>
      </c>
      <c r="D338" s="12">
        <f>D339</f>
        <v>6000</v>
      </c>
      <c r="E338" s="12">
        <f>E339</f>
        <v>0</v>
      </c>
      <c r="F338" s="12">
        <f>F339</f>
        <v>0</v>
      </c>
      <c r="G338" s="12">
        <f t="shared" si="49"/>
        <v>6000</v>
      </c>
    </row>
    <row r="339" spans="1:11" s="14" customFormat="1" ht="15.75" x14ac:dyDescent="0.25">
      <c r="A339" s="13" t="s">
        <v>450</v>
      </c>
      <c r="B339" s="14" t="s">
        <v>382</v>
      </c>
      <c r="C339" s="14" t="s">
        <v>383</v>
      </c>
      <c r="D339" s="15">
        <v>6000</v>
      </c>
      <c r="E339" s="15">
        <v>0</v>
      </c>
      <c r="F339" s="15">
        <v>0</v>
      </c>
      <c r="G339" s="15">
        <f t="shared" si="49"/>
        <v>6000</v>
      </c>
    </row>
    <row r="340" spans="1:11" s="11" customFormat="1" ht="15.75" x14ac:dyDescent="0.25">
      <c r="A340" s="10"/>
      <c r="B340" s="11" t="s">
        <v>304</v>
      </c>
      <c r="C340" s="11" t="s">
        <v>305</v>
      </c>
      <c r="D340" s="12">
        <f>D341</f>
        <v>500</v>
      </c>
      <c r="E340" s="12">
        <f>E341</f>
        <v>0</v>
      </c>
      <c r="F340" s="12">
        <f>F341</f>
        <v>0</v>
      </c>
      <c r="G340" s="12">
        <f t="shared" si="49"/>
        <v>500</v>
      </c>
    </row>
    <row r="341" spans="1:11" s="14" customFormat="1" ht="31.5" x14ac:dyDescent="0.25">
      <c r="A341" s="13" t="s">
        <v>451</v>
      </c>
      <c r="B341" s="14" t="s">
        <v>412</v>
      </c>
      <c r="C341" s="14" t="s">
        <v>446</v>
      </c>
      <c r="D341" s="15">
        <v>500</v>
      </c>
      <c r="E341" s="15">
        <v>0</v>
      </c>
      <c r="F341" s="15">
        <v>0</v>
      </c>
      <c r="G341" s="15">
        <f t="shared" si="49"/>
        <v>500</v>
      </c>
    </row>
    <row r="342" spans="1:11" s="11" customFormat="1" ht="15.75" x14ac:dyDescent="0.25">
      <c r="A342" s="10"/>
      <c r="B342" s="11" t="s">
        <v>309</v>
      </c>
      <c r="C342" s="11" t="s">
        <v>310</v>
      </c>
      <c r="D342" s="12">
        <f>D343+D345</f>
        <v>5000</v>
      </c>
      <c r="E342" s="12">
        <f>E343+E345</f>
        <v>0</v>
      </c>
      <c r="F342" s="12">
        <f>F343+F345</f>
        <v>0</v>
      </c>
      <c r="G342" s="12">
        <f t="shared" si="49"/>
        <v>5000</v>
      </c>
    </row>
    <row r="343" spans="1:11" s="11" customFormat="1" ht="15.75" x14ac:dyDescent="0.25">
      <c r="A343" s="10"/>
      <c r="B343" s="11" t="s">
        <v>370</v>
      </c>
      <c r="C343" s="11" t="s">
        <v>371</v>
      </c>
      <c r="D343" s="12">
        <f>D344</f>
        <v>2000</v>
      </c>
      <c r="E343" s="12">
        <f>E344</f>
        <v>0</v>
      </c>
      <c r="F343" s="12">
        <f>F344</f>
        <v>0</v>
      </c>
      <c r="G343" s="12">
        <f t="shared" si="49"/>
        <v>2000</v>
      </c>
    </row>
    <row r="344" spans="1:11" s="14" customFormat="1" ht="15.75" x14ac:dyDescent="0.25">
      <c r="A344" s="13" t="s">
        <v>452</v>
      </c>
      <c r="B344" s="14" t="s">
        <v>373</v>
      </c>
      <c r="C344" s="14" t="s">
        <v>371</v>
      </c>
      <c r="D344" s="15">
        <v>2000</v>
      </c>
      <c r="E344" s="15">
        <v>0</v>
      </c>
      <c r="F344" s="15">
        <v>0</v>
      </c>
      <c r="G344" s="15">
        <f t="shared" si="49"/>
        <v>2000</v>
      </c>
    </row>
    <row r="345" spans="1:11" ht="15.75" x14ac:dyDescent="0.25">
      <c r="A345" s="13"/>
      <c r="B345" s="10">
        <v>3299</v>
      </c>
      <c r="C345" s="11" t="s">
        <v>310</v>
      </c>
      <c r="D345" s="12">
        <f>D346</f>
        <v>3000</v>
      </c>
      <c r="E345" s="12">
        <f>E346</f>
        <v>0</v>
      </c>
      <c r="F345" s="12">
        <f>F346</f>
        <v>0</v>
      </c>
      <c r="G345" s="12">
        <f t="shared" si="49"/>
        <v>3000</v>
      </c>
    </row>
    <row r="346" spans="1:11" ht="15.75" x14ac:dyDescent="0.25">
      <c r="A346" s="13" t="s">
        <v>453</v>
      </c>
      <c r="B346" s="13">
        <v>32999</v>
      </c>
      <c r="C346" s="14" t="s">
        <v>310</v>
      </c>
      <c r="D346" s="15">
        <v>3000</v>
      </c>
      <c r="E346" s="15">
        <v>0</v>
      </c>
      <c r="F346" s="15">
        <v>0</v>
      </c>
      <c r="G346" s="15">
        <f t="shared" si="49"/>
        <v>3000</v>
      </c>
    </row>
    <row r="347" spans="1:11" ht="15.75" x14ac:dyDescent="0.25">
      <c r="A347" s="8" t="s">
        <v>19</v>
      </c>
      <c r="B347" s="8" t="s">
        <v>74</v>
      </c>
      <c r="C347" s="8" t="s">
        <v>75</v>
      </c>
      <c r="D347" s="9">
        <f t="shared" ref="D347:F349" si="50">D348</f>
        <v>0</v>
      </c>
      <c r="E347" s="9">
        <f t="shared" si="50"/>
        <v>7000</v>
      </c>
      <c r="F347" s="9">
        <f t="shared" si="50"/>
        <v>0</v>
      </c>
      <c r="G347" s="9">
        <f t="shared" si="49"/>
        <v>7000</v>
      </c>
    </row>
    <row r="348" spans="1:11" ht="15.75" x14ac:dyDescent="0.25">
      <c r="A348" s="13"/>
      <c r="B348" s="11" t="s">
        <v>184</v>
      </c>
      <c r="C348" s="11" t="s">
        <v>185</v>
      </c>
      <c r="D348" s="12">
        <f t="shared" si="50"/>
        <v>0</v>
      </c>
      <c r="E348" s="12">
        <f t="shared" si="50"/>
        <v>7000</v>
      </c>
      <c r="F348" s="12">
        <f t="shared" si="50"/>
        <v>0</v>
      </c>
      <c r="G348" s="12">
        <f t="shared" si="49"/>
        <v>7000</v>
      </c>
    </row>
    <row r="349" spans="1:11" ht="15.75" x14ac:dyDescent="0.25">
      <c r="A349" s="13"/>
      <c r="B349" s="10">
        <v>3235</v>
      </c>
      <c r="C349" s="11" t="s">
        <v>423</v>
      </c>
      <c r="D349" s="12">
        <f t="shared" si="50"/>
        <v>0</v>
      </c>
      <c r="E349" s="12">
        <f t="shared" si="50"/>
        <v>7000</v>
      </c>
      <c r="F349" s="12">
        <f t="shared" si="50"/>
        <v>0</v>
      </c>
      <c r="G349" s="12">
        <f t="shared" si="49"/>
        <v>7000</v>
      </c>
      <c r="K349" t="s">
        <v>454</v>
      </c>
    </row>
    <row r="350" spans="1:11" ht="15.75" x14ac:dyDescent="0.25">
      <c r="A350" s="13"/>
      <c r="B350" s="13">
        <v>32353</v>
      </c>
      <c r="C350" s="14" t="s">
        <v>424</v>
      </c>
      <c r="D350" s="15">
        <v>0</v>
      </c>
      <c r="E350" s="15">
        <v>7000</v>
      </c>
      <c r="F350" s="15"/>
      <c r="G350" s="15">
        <f t="shared" si="49"/>
        <v>7000</v>
      </c>
    </row>
    <row r="351" spans="1:11" ht="15.75" x14ac:dyDescent="0.25">
      <c r="A351" s="24" t="s">
        <v>137</v>
      </c>
      <c r="B351" s="24" t="s">
        <v>455</v>
      </c>
      <c r="C351" s="24" t="s">
        <v>456</v>
      </c>
      <c r="D351" s="25">
        <f t="shared" ref="D351:F353" si="51">D352</f>
        <v>36000</v>
      </c>
      <c r="E351" s="25">
        <f t="shared" si="51"/>
        <v>3500</v>
      </c>
      <c r="F351" s="25">
        <f t="shared" si="51"/>
        <v>6500</v>
      </c>
      <c r="G351" s="25">
        <f t="shared" si="49"/>
        <v>33000</v>
      </c>
    </row>
    <row r="352" spans="1:11" ht="15.75" x14ac:dyDescent="0.25">
      <c r="A352" s="8" t="s">
        <v>19</v>
      </c>
      <c r="B352" s="8" t="s">
        <v>32</v>
      </c>
      <c r="C352" s="8" t="s">
        <v>33</v>
      </c>
      <c r="D352" s="9">
        <f t="shared" si="51"/>
        <v>36000</v>
      </c>
      <c r="E352" s="9">
        <f t="shared" si="51"/>
        <v>3500</v>
      </c>
      <c r="F352" s="9">
        <f t="shared" si="51"/>
        <v>6500</v>
      </c>
      <c r="G352" s="9">
        <f t="shared" si="49"/>
        <v>33000</v>
      </c>
    </row>
    <row r="353" spans="1:10" s="11" customFormat="1" ht="15.75" x14ac:dyDescent="0.25">
      <c r="A353" s="10"/>
      <c r="B353" s="11" t="s">
        <v>140</v>
      </c>
      <c r="C353" s="11" t="s">
        <v>141</v>
      </c>
      <c r="D353" s="12">
        <f t="shared" si="51"/>
        <v>36000</v>
      </c>
      <c r="E353" s="12">
        <f t="shared" si="51"/>
        <v>3500</v>
      </c>
      <c r="F353" s="12">
        <f t="shared" si="51"/>
        <v>6500</v>
      </c>
      <c r="G353" s="12">
        <f t="shared" si="49"/>
        <v>33000</v>
      </c>
    </row>
    <row r="354" spans="1:10" s="11" customFormat="1" ht="15.75" x14ac:dyDescent="0.25">
      <c r="A354" s="10"/>
      <c r="B354" s="11" t="s">
        <v>184</v>
      </c>
      <c r="C354" s="11" t="s">
        <v>185</v>
      </c>
      <c r="D354" s="12">
        <f>D355+D358+D367+D370</f>
        <v>36000</v>
      </c>
      <c r="E354" s="12">
        <f>E355+E358+E367+E370</f>
        <v>3500</v>
      </c>
      <c r="F354" s="12">
        <f>F355+F358+F367+F370</f>
        <v>6500</v>
      </c>
      <c r="G354" s="12">
        <f t="shared" si="49"/>
        <v>33000</v>
      </c>
    </row>
    <row r="355" spans="1:10" s="11" customFormat="1" ht="15.75" x14ac:dyDescent="0.25">
      <c r="A355" s="10"/>
      <c r="B355" s="11" t="s">
        <v>216</v>
      </c>
      <c r="C355" s="11" t="s">
        <v>217</v>
      </c>
      <c r="D355" s="12">
        <f t="shared" ref="D355:F356" si="52">D356</f>
        <v>3500</v>
      </c>
      <c r="E355" s="12">
        <f t="shared" si="52"/>
        <v>0</v>
      </c>
      <c r="F355" s="12">
        <f t="shared" si="52"/>
        <v>0</v>
      </c>
      <c r="G355" s="12">
        <f t="shared" si="49"/>
        <v>3500</v>
      </c>
    </row>
    <row r="356" spans="1:10" ht="31.5" x14ac:dyDescent="0.25">
      <c r="A356" s="10"/>
      <c r="B356" s="11" t="s">
        <v>218</v>
      </c>
      <c r="C356" s="11" t="s">
        <v>219</v>
      </c>
      <c r="D356" s="12">
        <f t="shared" si="52"/>
        <v>3500</v>
      </c>
      <c r="E356" s="12">
        <f t="shared" si="52"/>
        <v>0</v>
      </c>
      <c r="F356" s="12">
        <f t="shared" si="52"/>
        <v>0</v>
      </c>
      <c r="G356" s="12">
        <f t="shared" si="49"/>
        <v>3500</v>
      </c>
      <c r="H356" s="11"/>
      <c r="I356" s="11"/>
      <c r="J356" s="11" t="s">
        <v>443</v>
      </c>
    </row>
    <row r="357" spans="1:10" s="14" customFormat="1" ht="15.75" x14ac:dyDescent="0.25">
      <c r="A357" s="13" t="s">
        <v>457</v>
      </c>
      <c r="B357" s="14" t="s">
        <v>230</v>
      </c>
      <c r="C357" s="14" t="s">
        <v>231</v>
      </c>
      <c r="D357" s="15">
        <v>3500</v>
      </c>
      <c r="E357" s="15">
        <v>0</v>
      </c>
      <c r="F357" s="15">
        <v>0</v>
      </c>
      <c r="G357" s="15">
        <f t="shared" si="49"/>
        <v>3500</v>
      </c>
    </row>
    <row r="358" spans="1:10" s="11" customFormat="1" ht="15.75" x14ac:dyDescent="0.25">
      <c r="A358" s="10"/>
      <c r="B358" s="11" t="s">
        <v>246</v>
      </c>
      <c r="C358" s="11" t="s">
        <v>247</v>
      </c>
      <c r="D358" s="12">
        <f>D359+D361+D365</f>
        <v>29000</v>
      </c>
      <c r="E358" s="12">
        <f>E359+E361+E365</f>
        <v>2500</v>
      </c>
      <c r="F358" s="12">
        <f>F359+F361+F365</f>
        <v>5000</v>
      </c>
      <c r="G358" s="12">
        <f t="shared" si="49"/>
        <v>26500</v>
      </c>
    </row>
    <row r="359" spans="1:10" s="11" customFormat="1" ht="15.75" x14ac:dyDescent="0.25">
      <c r="A359" s="10"/>
      <c r="B359" s="11" t="s">
        <v>248</v>
      </c>
      <c r="C359" s="11" t="s">
        <v>249</v>
      </c>
      <c r="D359" s="12">
        <f>D360</f>
        <v>1000</v>
      </c>
      <c r="E359" s="12">
        <f>E360</f>
        <v>0</v>
      </c>
      <c r="F359" s="12">
        <f>F360</f>
        <v>0</v>
      </c>
      <c r="G359" s="12">
        <f t="shared" si="49"/>
        <v>1000</v>
      </c>
    </row>
    <row r="360" spans="1:10" s="14" customFormat="1" ht="15.75" x14ac:dyDescent="0.25">
      <c r="A360" s="13" t="s">
        <v>458</v>
      </c>
      <c r="B360" s="14" t="s">
        <v>459</v>
      </c>
      <c r="C360" s="14" t="s">
        <v>460</v>
      </c>
      <c r="D360" s="15">
        <v>1000</v>
      </c>
      <c r="E360" s="15">
        <v>0</v>
      </c>
      <c r="F360" s="15">
        <v>0</v>
      </c>
      <c r="G360" s="15">
        <f t="shared" si="49"/>
        <v>1000</v>
      </c>
    </row>
    <row r="361" spans="1:10" s="11" customFormat="1" ht="15.75" x14ac:dyDescent="0.25">
      <c r="A361" s="10"/>
      <c r="B361" s="11" t="s">
        <v>291</v>
      </c>
      <c r="C361" s="11" t="s">
        <v>292</v>
      </c>
      <c r="D361" s="12">
        <f>D362+D363+D364</f>
        <v>20000</v>
      </c>
      <c r="E361" s="12">
        <f>E362+E363+E364</f>
        <v>0</v>
      </c>
      <c r="F361" s="12">
        <f>F362+F363+F364</f>
        <v>5000</v>
      </c>
      <c r="G361" s="12">
        <f t="shared" si="49"/>
        <v>15000</v>
      </c>
    </row>
    <row r="362" spans="1:10" s="14" customFormat="1" ht="15.75" x14ac:dyDescent="0.25">
      <c r="A362" s="13" t="s">
        <v>461</v>
      </c>
      <c r="B362" s="14" t="s">
        <v>382</v>
      </c>
      <c r="C362" s="14" t="s">
        <v>383</v>
      </c>
      <c r="D362" s="15">
        <v>7000</v>
      </c>
      <c r="E362" s="15">
        <v>0</v>
      </c>
      <c r="F362" s="15">
        <v>5000</v>
      </c>
      <c r="G362" s="15">
        <f t="shared" si="49"/>
        <v>2000</v>
      </c>
    </row>
    <row r="363" spans="1:10" s="14" customFormat="1" ht="15.75" x14ac:dyDescent="0.25">
      <c r="A363" s="13" t="s">
        <v>462</v>
      </c>
      <c r="B363" s="14" t="s">
        <v>398</v>
      </c>
      <c r="C363" s="14" t="s">
        <v>399</v>
      </c>
      <c r="D363" s="15">
        <v>12000</v>
      </c>
      <c r="E363" s="15">
        <v>0</v>
      </c>
      <c r="F363" s="15">
        <v>0</v>
      </c>
      <c r="G363" s="15">
        <f t="shared" si="49"/>
        <v>12000</v>
      </c>
    </row>
    <row r="364" spans="1:10" ht="15.75" x14ac:dyDescent="0.25">
      <c r="A364" s="32" t="s">
        <v>463</v>
      </c>
      <c r="B364" s="13">
        <v>32377</v>
      </c>
      <c r="C364" s="14" t="s">
        <v>464</v>
      </c>
      <c r="D364" s="15">
        <v>1000</v>
      </c>
      <c r="E364" s="15">
        <v>0</v>
      </c>
      <c r="F364" s="15">
        <v>0</v>
      </c>
      <c r="G364" s="15">
        <f t="shared" si="49"/>
        <v>1000</v>
      </c>
    </row>
    <row r="365" spans="1:10" ht="15.75" x14ac:dyDescent="0.25">
      <c r="A365" s="32"/>
      <c r="B365" s="10">
        <v>3239</v>
      </c>
      <c r="C365" s="11" t="s">
        <v>305</v>
      </c>
      <c r="D365" s="12">
        <f>D366</f>
        <v>8000</v>
      </c>
      <c r="E365" s="12">
        <f>E366</f>
        <v>2500</v>
      </c>
      <c r="F365" s="12">
        <f>F366</f>
        <v>0</v>
      </c>
      <c r="G365" s="12">
        <f t="shared" si="49"/>
        <v>10500</v>
      </c>
    </row>
    <row r="366" spans="1:10" ht="15.75" x14ac:dyDescent="0.25">
      <c r="A366" s="32" t="s">
        <v>465</v>
      </c>
      <c r="B366" s="13">
        <v>32399</v>
      </c>
      <c r="C366" s="14" t="s">
        <v>308</v>
      </c>
      <c r="D366" s="15">
        <v>8000</v>
      </c>
      <c r="E366" s="15">
        <v>2500</v>
      </c>
      <c r="F366" s="15">
        <v>0</v>
      </c>
      <c r="G366" s="15">
        <f t="shared" si="49"/>
        <v>10500</v>
      </c>
      <c r="J366" t="s">
        <v>466</v>
      </c>
    </row>
    <row r="367" spans="1:10" s="11" customFormat="1" ht="15.75" x14ac:dyDescent="0.25">
      <c r="A367" s="10"/>
      <c r="B367" s="11" t="s">
        <v>386</v>
      </c>
      <c r="C367" s="11" t="s">
        <v>387</v>
      </c>
      <c r="D367" s="12">
        <f t="shared" ref="D367:F368" si="53">D368</f>
        <v>2500</v>
      </c>
      <c r="E367" s="12">
        <f t="shared" si="53"/>
        <v>0</v>
      </c>
      <c r="F367" s="12">
        <f t="shared" si="53"/>
        <v>1500</v>
      </c>
      <c r="G367" s="12">
        <f t="shared" si="49"/>
        <v>1000</v>
      </c>
    </row>
    <row r="368" spans="1:10" s="11" customFormat="1" ht="15.75" x14ac:dyDescent="0.25">
      <c r="A368" s="10"/>
      <c r="B368" s="11" t="s">
        <v>388</v>
      </c>
      <c r="C368" s="11" t="s">
        <v>387</v>
      </c>
      <c r="D368" s="12">
        <f t="shared" si="53"/>
        <v>2500</v>
      </c>
      <c r="E368" s="12">
        <f t="shared" si="53"/>
        <v>0</v>
      </c>
      <c r="F368" s="12">
        <f t="shared" si="53"/>
        <v>1500</v>
      </c>
      <c r="G368" s="12">
        <f t="shared" si="49"/>
        <v>1000</v>
      </c>
    </row>
    <row r="369" spans="1:7" s="14" customFormat="1" ht="15.75" x14ac:dyDescent="0.25">
      <c r="A369" s="13" t="s">
        <v>467</v>
      </c>
      <c r="B369" s="14" t="s">
        <v>390</v>
      </c>
      <c r="C369" s="14" t="s">
        <v>391</v>
      </c>
      <c r="D369" s="15">
        <v>2500</v>
      </c>
      <c r="E369" s="15">
        <v>0</v>
      </c>
      <c r="F369" s="15">
        <v>1500</v>
      </c>
      <c r="G369" s="15">
        <f t="shared" ref="G369:G400" si="54">D369+E369-F369</f>
        <v>1000</v>
      </c>
    </row>
    <row r="370" spans="1:7" s="11" customFormat="1" ht="15.75" x14ac:dyDescent="0.25">
      <c r="A370" s="10"/>
      <c r="B370" s="11" t="s">
        <v>309</v>
      </c>
      <c r="C370" s="11" t="s">
        <v>310</v>
      </c>
      <c r="D370" s="12">
        <f t="shared" ref="D370:F371" si="55">D371</f>
        <v>1000</v>
      </c>
      <c r="E370" s="12">
        <f t="shared" si="55"/>
        <v>1000</v>
      </c>
      <c r="F370" s="12">
        <f t="shared" si="55"/>
        <v>0</v>
      </c>
      <c r="G370" s="12">
        <f t="shared" si="54"/>
        <v>2000</v>
      </c>
    </row>
    <row r="371" spans="1:7" s="11" customFormat="1" ht="15.75" x14ac:dyDescent="0.25">
      <c r="A371" s="10"/>
      <c r="B371" s="11" t="s">
        <v>370</v>
      </c>
      <c r="C371" s="11" t="s">
        <v>371</v>
      </c>
      <c r="D371" s="12">
        <f t="shared" si="55"/>
        <v>1000</v>
      </c>
      <c r="E371" s="12">
        <f t="shared" si="55"/>
        <v>1000</v>
      </c>
      <c r="F371" s="12">
        <f t="shared" si="55"/>
        <v>0</v>
      </c>
      <c r="G371" s="12">
        <f t="shared" si="54"/>
        <v>2000</v>
      </c>
    </row>
    <row r="372" spans="1:7" s="14" customFormat="1" ht="15.75" x14ac:dyDescent="0.25">
      <c r="A372" s="13" t="s">
        <v>468</v>
      </c>
      <c r="B372" s="14" t="s">
        <v>373</v>
      </c>
      <c r="C372" s="14" t="s">
        <v>371</v>
      </c>
      <c r="D372" s="15">
        <v>1000</v>
      </c>
      <c r="E372" s="15">
        <v>1000</v>
      </c>
      <c r="F372" s="15">
        <v>0</v>
      </c>
      <c r="G372" s="15">
        <f t="shared" si="54"/>
        <v>2000</v>
      </c>
    </row>
    <row r="373" spans="1:7" ht="15.75" x14ac:dyDescent="0.25">
      <c r="A373" s="24" t="s">
        <v>137</v>
      </c>
      <c r="B373" s="24" t="s">
        <v>469</v>
      </c>
      <c r="C373" s="24" t="s">
        <v>470</v>
      </c>
      <c r="D373" s="25">
        <f t="shared" ref="D373:F375" si="56">D374</f>
        <v>3500</v>
      </c>
      <c r="E373" s="25">
        <f t="shared" si="56"/>
        <v>200</v>
      </c>
      <c r="F373" s="25">
        <f t="shared" si="56"/>
        <v>200</v>
      </c>
      <c r="G373" s="25">
        <f t="shared" si="54"/>
        <v>3500</v>
      </c>
    </row>
    <row r="374" spans="1:7" ht="15.75" x14ac:dyDescent="0.25">
      <c r="A374" s="8" t="s">
        <v>19</v>
      </c>
      <c r="B374" s="8" t="s">
        <v>20</v>
      </c>
      <c r="C374" s="8" t="s">
        <v>21</v>
      </c>
      <c r="D374" s="9">
        <f t="shared" si="56"/>
        <v>3500</v>
      </c>
      <c r="E374" s="9">
        <f t="shared" si="56"/>
        <v>200</v>
      </c>
      <c r="F374" s="9">
        <f t="shared" si="56"/>
        <v>200</v>
      </c>
      <c r="G374" s="9">
        <f t="shared" si="54"/>
        <v>3500</v>
      </c>
    </row>
    <row r="375" spans="1:7" s="11" customFormat="1" ht="15.75" x14ac:dyDescent="0.25">
      <c r="A375" s="10"/>
      <c r="B375" s="11" t="s">
        <v>140</v>
      </c>
      <c r="C375" s="11" t="s">
        <v>141</v>
      </c>
      <c r="D375" s="12">
        <f t="shared" si="56"/>
        <v>3500</v>
      </c>
      <c r="E375" s="12">
        <f t="shared" si="56"/>
        <v>200</v>
      </c>
      <c r="F375" s="12">
        <f t="shared" si="56"/>
        <v>200</v>
      </c>
      <c r="G375" s="12">
        <f t="shared" si="54"/>
        <v>3500</v>
      </c>
    </row>
    <row r="376" spans="1:7" s="11" customFormat="1" ht="15.75" x14ac:dyDescent="0.25">
      <c r="A376" s="10"/>
      <c r="B376" s="11" t="s">
        <v>184</v>
      </c>
      <c r="C376" s="11" t="s">
        <v>185</v>
      </c>
      <c r="D376" s="12">
        <f>D377+D380</f>
        <v>3500</v>
      </c>
      <c r="E376" s="12">
        <f>E377+E380</f>
        <v>200</v>
      </c>
      <c r="F376" s="12">
        <f>F377+F380</f>
        <v>200</v>
      </c>
      <c r="G376" s="12">
        <f t="shared" si="54"/>
        <v>3500</v>
      </c>
    </row>
    <row r="377" spans="1:7" s="11" customFormat="1" ht="15.75" x14ac:dyDescent="0.25">
      <c r="A377" s="10"/>
      <c r="B377" s="11" t="s">
        <v>216</v>
      </c>
      <c r="C377" s="11" t="s">
        <v>217</v>
      </c>
      <c r="D377" s="12">
        <f t="shared" ref="D377:F378" si="57">D378</f>
        <v>800</v>
      </c>
      <c r="E377" s="12">
        <f t="shared" si="57"/>
        <v>0</v>
      </c>
      <c r="F377" s="12">
        <f t="shared" si="57"/>
        <v>0</v>
      </c>
      <c r="G377" s="12">
        <f t="shared" si="54"/>
        <v>800</v>
      </c>
    </row>
    <row r="378" spans="1:7" s="11" customFormat="1" ht="15.75" x14ac:dyDescent="0.25">
      <c r="A378" s="10"/>
      <c r="B378" s="11" t="s">
        <v>353</v>
      </c>
      <c r="C378" s="11" t="s">
        <v>354</v>
      </c>
      <c r="D378" s="12">
        <f t="shared" si="57"/>
        <v>800</v>
      </c>
      <c r="E378" s="12">
        <f t="shared" si="57"/>
        <v>0</v>
      </c>
      <c r="F378" s="12">
        <f t="shared" si="57"/>
        <v>0</v>
      </c>
      <c r="G378" s="12">
        <f t="shared" si="54"/>
        <v>800</v>
      </c>
    </row>
    <row r="379" spans="1:7" s="14" customFormat="1" ht="15.75" x14ac:dyDescent="0.25">
      <c r="A379" s="13" t="s">
        <v>471</v>
      </c>
      <c r="B379" s="14" t="s">
        <v>472</v>
      </c>
      <c r="C379" s="14" t="s">
        <v>473</v>
      </c>
      <c r="D379" s="15">
        <v>800</v>
      </c>
      <c r="E379" s="15">
        <v>0</v>
      </c>
      <c r="F379" s="17">
        <v>0</v>
      </c>
      <c r="G379" s="15">
        <f t="shared" si="54"/>
        <v>800</v>
      </c>
    </row>
    <row r="380" spans="1:7" s="11" customFormat="1" ht="15.75" x14ac:dyDescent="0.25">
      <c r="A380" s="10"/>
      <c r="B380" s="11" t="s">
        <v>246</v>
      </c>
      <c r="C380" s="11" t="s">
        <v>247</v>
      </c>
      <c r="D380" s="12">
        <f>D381+D383</f>
        <v>2700</v>
      </c>
      <c r="E380" s="12">
        <f>E381+E383</f>
        <v>200</v>
      </c>
      <c r="F380" s="12">
        <f>F381+F383</f>
        <v>200</v>
      </c>
      <c r="G380" s="12">
        <f t="shared" si="54"/>
        <v>2700</v>
      </c>
    </row>
    <row r="381" spans="1:7" s="11" customFormat="1" ht="15.75" x14ac:dyDescent="0.25">
      <c r="A381" s="10"/>
      <c r="B381" s="11" t="s">
        <v>267</v>
      </c>
      <c r="C381" s="11" t="s">
        <v>268</v>
      </c>
      <c r="D381" s="12">
        <f>D382</f>
        <v>1500</v>
      </c>
      <c r="E381" s="12">
        <f>E382</f>
        <v>0</v>
      </c>
      <c r="F381" s="12">
        <f>F382</f>
        <v>200</v>
      </c>
      <c r="G381" s="12">
        <f t="shared" si="54"/>
        <v>1300</v>
      </c>
    </row>
    <row r="382" spans="1:7" s="14" customFormat="1" ht="15.75" x14ac:dyDescent="0.25">
      <c r="A382" s="13" t="s">
        <v>474</v>
      </c>
      <c r="B382" s="14" t="s">
        <v>475</v>
      </c>
      <c r="C382" s="14" t="s">
        <v>476</v>
      </c>
      <c r="D382" s="15">
        <v>1500</v>
      </c>
      <c r="E382" s="15">
        <v>0</v>
      </c>
      <c r="F382" s="17">
        <v>200</v>
      </c>
      <c r="G382" s="15">
        <f t="shared" si="54"/>
        <v>1300</v>
      </c>
    </row>
    <row r="383" spans="1:7" ht="15.75" x14ac:dyDescent="0.25">
      <c r="A383" s="13"/>
      <c r="B383" s="11" t="s">
        <v>304</v>
      </c>
      <c r="C383" s="11" t="s">
        <v>305</v>
      </c>
      <c r="D383" s="12">
        <f>D384</f>
        <v>1200</v>
      </c>
      <c r="E383" s="12">
        <f>E384</f>
        <v>200</v>
      </c>
      <c r="F383" s="12">
        <f>F384</f>
        <v>0</v>
      </c>
      <c r="G383" s="12">
        <f t="shared" si="54"/>
        <v>1400</v>
      </c>
    </row>
    <row r="384" spans="1:7" ht="31.5" x14ac:dyDescent="0.25">
      <c r="A384" s="19" t="s">
        <v>477</v>
      </c>
      <c r="B384" s="14" t="s">
        <v>412</v>
      </c>
      <c r="C384" s="14" t="s">
        <v>446</v>
      </c>
      <c r="D384" s="15">
        <v>1200</v>
      </c>
      <c r="E384" s="17">
        <v>200</v>
      </c>
      <c r="F384" s="15">
        <v>0</v>
      </c>
      <c r="G384" s="15">
        <f t="shared" si="54"/>
        <v>1400</v>
      </c>
    </row>
    <row r="385" spans="1:14" ht="15.75" x14ac:dyDescent="0.25">
      <c r="A385" s="24" t="s">
        <v>137</v>
      </c>
      <c r="B385" s="24" t="s">
        <v>478</v>
      </c>
      <c r="C385" s="24" t="s">
        <v>479</v>
      </c>
      <c r="D385" s="25">
        <f>D386+D401</f>
        <v>5000</v>
      </c>
      <c r="E385" s="25">
        <f>E386+E401</f>
        <v>31665.219999999998</v>
      </c>
      <c r="F385" s="25">
        <f>F386+F401</f>
        <v>120.26</v>
      </c>
      <c r="G385" s="25">
        <f t="shared" si="54"/>
        <v>36544.959999999999</v>
      </c>
    </row>
    <row r="386" spans="1:14" ht="15.75" x14ac:dyDescent="0.25">
      <c r="A386" s="8" t="s">
        <v>19</v>
      </c>
      <c r="B386" s="8" t="s">
        <v>74</v>
      </c>
      <c r="C386" s="8" t="s">
        <v>75</v>
      </c>
      <c r="D386" s="9">
        <f t="shared" ref="D386:F387" si="58">D387</f>
        <v>5000</v>
      </c>
      <c r="E386" s="9">
        <f t="shared" si="58"/>
        <v>27562.219999999998</v>
      </c>
      <c r="F386" s="9">
        <f t="shared" si="58"/>
        <v>120.26</v>
      </c>
      <c r="G386" s="9">
        <f t="shared" si="54"/>
        <v>32441.96</v>
      </c>
    </row>
    <row r="387" spans="1:14" s="11" customFormat="1" ht="15.75" x14ac:dyDescent="0.25">
      <c r="A387" s="10"/>
      <c r="B387" s="11" t="s">
        <v>140</v>
      </c>
      <c r="C387" s="11" t="s">
        <v>141</v>
      </c>
      <c r="D387" s="12">
        <f t="shared" si="58"/>
        <v>5000</v>
      </c>
      <c r="E387" s="12">
        <f t="shared" si="58"/>
        <v>27562.219999999998</v>
      </c>
      <c r="F387" s="12">
        <f t="shared" si="58"/>
        <v>120.26</v>
      </c>
      <c r="G387" s="12">
        <f t="shared" si="54"/>
        <v>32441.96</v>
      </c>
    </row>
    <row r="388" spans="1:14" s="11" customFormat="1" ht="15.75" x14ac:dyDescent="0.25">
      <c r="A388" s="10"/>
      <c r="B388" s="11" t="s">
        <v>184</v>
      </c>
      <c r="C388" s="11" t="s">
        <v>185</v>
      </c>
      <c r="D388" s="12">
        <f>D389+D392+D398</f>
        <v>5000</v>
      </c>
      <c r="E388" s="12">
        <f>E389+E392+E398</f>
        <v>27562.219999999998</v>
      </c>
      <c r="F388" s="12">
        <f>F389+F392+F398</f>
        <v>120.26</v>
      </c>
      <c r="G388" s="12">
        <f t="shared" si="54"/>
        <v>32441.96</v>
      </c>
    </row>
    <row r="389" spans="1:14" ht="15.6" customHeight="1" x14ac:dyDescent="0.25">
      <c r="A389" s="10"/>
      <c r="B389" s="11" t="s">
        <v>216</v>
      </c>
      <c r="C389" s="11" t="s">
        <v>217</v>
      </c>
      <c r="D389" s="12">
        <f t="shared" ref="D389:F390" si="59">D390</f>
        <v>120.26</v>
      </c>
      <c r="E389" s="12">
        <f t="shared" si="59"/>
        <v>0</v>
      </c>
      <c r="F389" s="12">
        <f t="shared" si="59"/>
        <v>120.26</v>
      </c>
      <c r="G389" s="12">
        <f t="shared" si="54"/>
        <v>0</v>
      </c>
      <c r="H389" s="11"/>
      <c r="I389" s="11"/>
      <c r="J389" s="54" t="s">
        <v>480</v>
      </c>
      <c r="K389" s="54"/>
      <c r="L389" s="54"/>
      <c r="M389" s="54"/>
    </row>
    <row r="390" spans="1:14" ht="15.6" customHeight="1" x14ac:dyDescent="0.25">
      <c r="A390" s="10"/>
      <c r="B390" s="11" t="s">
        <v>218</v>
      </c>
      <c r="C390" s="11" t="s">
        <v>219</v>
      </c>
      <c r="D390" s="12">
        <f t="shared" si="59"/>
        <v>120.26</v>
      </c>
      <c r="E390" s="12">
        <f t="shared" si="59"/>
        <v>0</v>
      </c>
      <c r="F390" s="12">
        <f t="shared" si="59"/>
        <v>120.26</v>
      </c>
      <c r="G390" s="12">
        <f t="shared" si="54"/>
        <v>0</v>
      </c>
      <c r="H390" s="11"/>
      <c r="I390" s="11"/>
      <c r="J390" s="54" t="s">
        <v>481</v>
      </c>
      <c r="K390" s="54"/>
      <c r="L390" s="54"/>
      <c r="M390" s="54"/>
    </row>
    <row r="391" spans="1:14" s="14" customFormat="1" ht="15.75" x14ac:dyDescent="0.25">
      <c r="A391" s="13" t="s">
        <v>482</v>
      </c>
      <c r="B391" s="14" t="s">
        <v>221</v>
      </c>
      <c r="C391" s="14" t="s">
        <v>222</v>
      </c>
      <c r="D391" s="15">
        <v>120.26</v>
      </c>
      <c r="E391" s="15">
        <v>0</v>
      </c>
      <c r="F391" s="15">
        <v>120.26</v>
      </c>
      <c r="G391" s="15">
        <f t="shared" si="54"/>
        <v>0</v>
      </c>
      <c r="J391" s="55" t="s">
        <v>483</v>
      </c>
      <c r="K391" s="55"/>
      <c r="L391" s="55"/>
      <c r="M391" s="55"/>
      <c r="N391" s="33"/>
    </row>
    <row r="392" spans="1:14" s="11" customFormat="1" ht="15.75" x14ac:dyDescent="0.25">
      <c r="A392" s="10"/>
      <c r="B392" s="11" t="s">
        <v>246</v>
      </c>
      <c r="C392" s="11" t="s">
        <v>247</v>
      </c>
      <c r="D392" s="12">
        <f>D393+D395</f>
        <v>4879.74</v>
      </c>
      <c r="E392" s="12">
        <f>E393+E395</f>
        <v>27473.309999999998</v>
      </c>
      <c r="F392" s="12">
        <f>F393+F395</f>
        <v>0</v>
      </c>
      <c r="G392" s="12">
        <f t="shared" si="54"/>
        <v>32353.049999999996</v>
      </c>
    </row>
    <row r="393" spans="1:14" ht="15.75" x14ac:dyDescent="0.25">
      <c r="A393" s="10"/>
      <c r="B393" s="11" t="s">
        <v>291</v>
      </c>
      <c r="C393" s="11" t="s">
        <v>292</v>
      </c>
      <c r="D393" s="12">
        <f>D394</f>
        <v>4879.74</v>
      </c>
      <c r="E393" s="12">
        <f>E394</f>
        <v>2746.44</v>
      </c>
      <c r="F393" s="12">
        <f>F394</f>
        <v>0</v>
      </c>
      <c r="G393" s="12">
        <f t="shared" si="54"/>
        <v>7626.18</v>
      </c>
      <c r="H393" s="11"/>
      <c r="I393" s="11"/>
      <c r="J393" s="11"/>
      <c r="K393" s="34">
        <v>10000</v>
      </c>
      <c r="L393" t="s">
        <v>484</v>
      </c>
    </row>
    <row r="394" spans="1:14" s="14" customFormat="1" ht="15.75" x14ac:dyDescent="0.25">
      <c r="A394" s="13" t="s">
        <v>485</v>
      </c>
      <c r="B394" s="14" t="s">
        <v>382</v>
      </c>
      <c r="C394" s="14" t="s">
        <v>383</v>
      </c>
      <c r="D394" s="15">
        <v>4879.74</v>
      </c>
      <c r="E394" s="15">
        <v>2746.44</v>
      </c>
      <c r="F394" s="15">
        <v>0</v>
      </c>
      <c r="G394" s="17">
        <f t="shared" si="54"/>
        <v>7626.18</v>
      </c>
      <c r="K394" s="35">
        <v>18534.599999999999</v>
      </c>
      <c r="L394" s="14" t="s">
        <v>486</v>
      </c>
      <c r="M394" s="36">
        <f>K394+K395</f>
        <v>22001.96</v>
      </c>
    </row>
    <row r="395" spans="1:14" ht="15.75" x14ac:dyDescent="0.25">
      <c r="A395" s="13"/>
      <c r="B395" s="11" t="s">
        <v>304</v>
      </c>
      <c r="C395" s="11" t="s">
        <v>305</v>
      </c>
      <c r="D395" s="12">
        <f>D396+D397</f>
        <v>0</v>
      </c>
      <c r="E395" s="12">
        <f>E396+E397</f>
        <v>24726.87</v>
      </c>
      <c r="F395" s="12">
        <f>F396+F397</f>
        <v>0</v>
      </c>
      <c r="G395" s="12">
        <f t="shared" si="54"/>
        <v>24726.87</v>
      </c>
      <c r="K395" s="35">
        <v>3467.36</v>
      </c>
      <c r="L395" t="s">
        <v>486</v>
      </c>
    </row>
    <row r="396" spans="1:14" ht="31.5" x14ac:dyDescent="0.25">
      <c r="A396" s="13" t="s">
        <v>487</v>
      </c>
      <c r="B396" s="14" t="s">
        <v>412</v>
      </c>
      <c r="C396" s="14" t="s">
        <v>446</v>
      </c>
      <c r="D396" s="15">
        <v>0</v>
      </c>
      <c r="E396" s="15">
        <v>24286.87</v>
      </c>
      <c r="F396" s="15">
        <v>0</v>
      </c>
      <c r="G396" s="17">
        <f t="shared" si="54"/>
        <v>24286.87</v>
      </c>
      <c r="K396" s="35">
        <f>K393+K394+K395</f>
        <v>32001.96</v>
      </c>
    </row>
    <row r="397" spans="1:14" ht="15.75" x14ac:dyDescent="0.25">
      <c r="A397" s="13" t="s">
        <v>488</v>
      </c>
      <c r="B397" s="13">
        <v>32399</v>
      </c>
      <c r="C397" s="14" t="s">
        <v>308</v>
      </c>
      <c r="D397" s="15">
        <v>0</v>
      </c>
      <c r="E397" s="15">
        <v>440</v>
      </c>
      <c r="F397" s="15"/>
      <c r="G397" s="15">
        <f t="shared" si="54"/>
        <v>440</v>
      </c>
      <c r="K397" s="37">
        <f>G401</f>
        <v>4103</v>
      </c>
    </row>
    <row r="398" spans="1:14" ht="15.75" x14ac:dyDescent="0.25">
      <c r="A398" s="13"/>
      <c r="B398" s="11" t="s">
        <v>309</v>
      </c>
      <c r="C398" s="11" t="s">
        <v>310</v>
      </c>
      <c r="D398" s="12">
        <f t="shared" ref="D398:F399" si="60">D399</f>
        <v>0</v>
      </c>
      <c r="E398" s="12">
        <f t="shared" si="60"/>
        <v>88.91</v>
      </c>
      <c r="F398" s="12">
        <f t="shared" si="60"/>
        <v>0</v>
      </c>
      <c r="G398" s="12">
        <f t="shared" si="54"/>
        <v>88.91</v>
      </c>
      <c r="K398">
        <f>K396+K397</f>
        <v>36104.959999999999</v>
      </c>
    </row>
    <row r="399" spans="1:14" ht="15.75" x14ac:dyDescent="0.25">
      <c r="A399" s="13"/>
      <c r="B399" s="11" t="s">
        <v>370</v>
      </c>
      <c r="C399" s="11" t="s">
        <v>371</v>
      </c>
      <c r="D399" s="12">
        <f t="shared" si="60"/>
        <v>0</v>
      </c>
      <c r="E399" s="12">
        <f t="shared" si="60"/>
        <v>88.91</v>
      </c>
      <c r="F399" s="12">
        <f t="shared" si="60"/>
        <v>0</v>
      </c>
      <c r="G399" s="12">
        <f t="shared" si="54"/>
        <v>88.91</v>
      </c>
    </row>
    <row r="400" spans="1:14" ht="15.75" x14ac:dyDescent="0.25">
      <c r="A400" s="13" t="s">
        <v>489</v>
      </c>
      <c r="B400" s="14" t="s">
        <v>373</v>
      </c>
      <c r="C400" s="14" t="s">
        <v>371</v>
      </c>
      <c r="D400" s="15">
        <v>0</v>
      </c>
      <c r="E400" s="15">
        <v>88.91</v>
      </c>
      <c r="F400" s="15">
        <v>0</v>
      </c>
      <c r="G400" s="17">
        <f t="shared" si="54"/>
        <v>88.91</v>
      </c>
    </row>
    <row r="401" spans="1:11" ht="15.75" x14ac:dyDescent="0.25">
      <c r="A401" s="8" t="s">
        <v>19</v>
      </c>
      <c r="B401" s="8" t="s">
        <v>20</v>
      </c>
      <c r="C401" s="8" t="s">
        <v>21</v>
      </c>
      <c r="D401" s="9">
        <f>D402+D405</f>
        <v>0</v>
      </c>
      <c r="E401" s="9">
        <f>E402+E405</f>
        <v>4103</v>
      </c>
      <c r="F401" s="9">
        <f>F402+F405</f>
        <v>0</v>
      </c>
      <c r="G401" s="38">
        <f t="shared" ref="G401:G408" si="61">D401+E401-F401</f>
        <v>4103</v>
      </c>
    </row>
    <row r="402" spans="1:11" ht="15.75" x14ac:dyDescent="0.25">
      <c r="A402" s="13"/>
      <c r="B402" s="11" t="s">
        <v>304</v>
      </c>
      <c r="C402" s="11" t="s">
        <v>305</v>
      </c>
      <c r="D402" s="12">
        <f>D403+D404</f>
        <v>0</v>
      </c>
      <c r="E402" s="12">
        <f>E403+E404</f>
        <v>2103</v>
      </c>
      <c r="F402" s="12">
        <f>F403+F404</f>
        <v>0</v>
      </c>
      <c r="G402" s="12">
        <f t="shared" si="61"/>
        <v>2103</v>
      </c>
    </row>
    <row r="403" spans="1:11" ht="31.5" x14ac:dyDescent="0.25">
      <c r="A403" s="39" t="s">
        <v>490</v>
      </c>
      <c r="B403" s="14" t="s">
        <v>412</v>
      </c>
      <c r="C403" s="14" t="s">
        <v>446</v>
      </c>
      <c r="D403" s="15">
        <v>0</v>
      </c>
      <c r="E403" s="15">
        <v>1000</v>
      </c>
      <c r="F403" s="15">
        <v>0</v>
      </c>
      <c r="G403" s="15">
        <f t="shared" si="61"/>
        <v>1000</v>
      </c>
    </row>
    <row r="404" spans="1:11" ht="15.75" x14ac:dyDescent="0.25">
      <c r="A404" s="39" t="s">
        <v>491</v>
      </c>
      <c r="B404" s="13">
        <v>32399</v>
      </c>
      <c r="C404" s="14" t="s">
        <v>308</v>
      </c>
      <c r="D404" s="15">
        <v>0</v>
      </c>
      <c r="E404" s="15">
        <v>1103</v>
      </c>
      <c r="F404" s="15">
        <v>0</v>
      </c>
      <c r="G404" s="15">
        <f t="shared" si="61"/>
        <v>1103</v>
      </c>
    </row>
    <row r="405" spans="1:11" ht="15.75" x14ac:dyDescent="0.25">
      <c r="A405" s="39"/>
      <c r="B405" s="11" t="s">
        <v>309</v>
      </c>
      <c r="C405" s="11" t="s">
        <v>310</v>
      </c>
      <c r="D405" s="12">
        <f t="shared" ref="D405:F406" si="62">D406</f>
        <v>0</v>
      </c>
      <c r="E405" s="12">
        <f t="shared" si="62"/>
        <v>2000</v>
      </c>
      <c r="F405" s="12">
        <f t="shared" si="62"/>
        <v>0</v>
      </c>
      <c r="G405" s="12">
        <f t="shared" si="61"/>
        <v>2000</v>
      </c>
    </row>
    <row r="406" spans="1:11" ht="15.75" x14ac:dyDescent="0.25">
      <c r="A406" s="39"/>
      <c r="B406" s="11" t="s">
        <v>370</v>
      </c>
      <c r="C406" s="11" t="s">
        <v>371</v>
      </c>
      <c r="D406" s="12">
        <f t="shared" si="62"/>
        <v>0</v>
      </c>
      <c r="E406" s="12">
        <f t="shared" si="62"/>
        <v>2000</v>
      </c>
      <c r="F406" s="12">
        <f t="shared" si="62"/>
        <v>0</v>
      </c>
      <c r="G406" s="12">
        <f t="shared" si="61"/>
        <v>2000</v>
      </c>
    </row>
    <row r="407" spans="1:11" ht="15.75" x14ac:dyDescent="0.25">
      <c r="A407" s="39" t="s">
        <v>492</v>
      </c>
      <c r="B407" s="14" t="s">
        <v>373</v>
      </c>
      <c r="C407" s="14" t="s">
        <v>371</v>
      </c>
      <c r="D407" s="15">
        <v>0</v>
      </c>
      <c r="E407" s="15">
        <v>2000</v>
      </c>
      <c r="F407" s="15">
        <v>0</v>
      </c>
      <c r="G407" s="15">
        <f t="shared" si="61"/>
        <v>2000</v>
      </c>
      <c r="K407" t="s">
        <v>493</v>
      </c>
    </row>
    <row r="408" spans="1:11" ht="31.5" x14ac:dyDescent="0.25">
      <c r="A408" s="24" t="s">
        <v>494</v>
      </c>
      <c r="B408" s="24" t="s">
        <v>495</v>
      </c>
      <c r="C408" s="24" t="s">
        <v>496</v>
      </c>
      <c r="D408" s="25">
        <f>D409</f>
        <v>0</v>
      </c>
      <c r="E408" s="25">
        <f>E409</f>
        <v>93318.94</v>
      </c>
      <c r="F408" s="25">
        <f>F409</f>
        <v>0</v>
      </c>
      <c r="G408" s="25">
        <f t="shared" si="61"/>
        <v>93318.94</v>
      </c>
    </row>
    <row r="409" spans="1:11" ht="15.75" x14ac:dyDescent="0.25">
      <c r="A409" s="8" t="s">
        <v>19</v>
      </c>
      <c r="B409" s="8" t="s">
        <v>74</v>
      </c>
      <c r="C409" s="8" t="s">
        <v>75</v>
      </c>
      <c r="D409" s="9">
        <f>D410+D420</f>
        <v>0</v>
      </c>
      <c r="E409" s="9">
        <f>E410+E420</f>
        <v>93318.94</v>
      </c>
      <c r="F409" s="9">
        <f>F410+F420</f>
        <v>0</v>
      </c>
      <c r="G409" s="9">
        <f>G410+G420</f>
        <v>93318.94</v>
      </c>
    </row>
    <row r="410" spans="1:11" ht="15.75" x14ac:dyDescent="0.25">
      <c r="A410" s="8"/>
      <c r="B410" s="11" t="s">
        <v>184</v>
      </c>
      <c r="C410" s="11" t="s">
        <v>185</v>
      </c>
      <c r="D410" s="40">
        <f>D411+D414+D418</f>
        <v>0</v>
      </c>
      <c r="E410" s="40">
        <f>E411+E414+E418</f>
        <v>67318.94</v>
      </c>
      <c r="F410" s="40">
        <f>F411+F414+F418</f>
        <v>0</v>
      </c>
      <c r="G410" s="40">
        <f>G411+G414+G418</f>
        <v>67318.94</v>
      </c>
    </row>
    <row r="411" spans="1:11" ht="15.75" x14ac:dyDescent="0.25">
      <c r="A411" s="8"/>
      <c r="B411" s="11" t="s">
        <v>216</v>
      </c>
      <c r="C411" s="11" t="s">
        <v>217</v>
      </c>
      <c r="D411" s="40">
        <f t="shared" ref="D411:F412" si="63">D412</f>
        <v>0</v>
      </c>
      <c r="E411" s="40">
        <f t="shared" si="63"/>
        <v>3180.52</v>
      </c>
      <c r="F411" s="40">
        <f t="shared" si="63"/>
        <v>0</v>
      </c>
      <c r="G411" s="40">
        <f>D411+E411-F411</f>
        <v>3180.52</v>
      </c>
    </row>
    <row r="412" spans="1:11" ht="15.75" x14ac:dyDescent="0.25">
      <c r="A412" s="8"/>
      <c r="B412" s="11" t="s">
        <v>240</v>
      </c>
      <c r="C412" s="11" t="s">
        <v>241</v>
      </c>
      <c r="D412" s="40">
        <f t="shared" si="63"/>
        <v>0</v>
      </c>
      <c r="E412" s="40">
        <f t="shared" si="63"/>
        <v>3180.52</v>
      </c>
      <c r="F412" s="40">
        <f t="shared" si="63"/>
        <v>0</v>
      </c>
      <c r="G412" s="40">
        <f>D412+E412-F412</f>
        <v>3180.52</v>
      </c>
    </row>
    <row r="413" spans="1:11" ht="15.75" x14ac:dyDescent="0.25">
      <c r="A413" s="8"/>
      <c r="B413" s="14" t="s">
        <v>243</v>
      </c>
      <c r="C413" s="14" t="s">
        <v>244</v>
      </c>
      <c r="D413" s="21">
        <v>0</v>
      </c>
      <c r="E413" s="21">
        <v>3180.52</v>
      </c>
      <c r="F413" s="21">
        <v>0</v>
      </c>
      <c r="G413" s="21">
        <f>D413+E413-F413</f>
        <v>3180.52</v>
      </c>
    </row>
    <row r="414" spans="1:11" ht="15.75" x14ac:dyDescent="0.25">
      <c r="B414" s="11" t="s">
        <v>246</v>
      </c>
      <c r="C414" s="11" t="s">
        <v>247</v>
      </c>
      <c r="D414" s="41">
        <f>D415</f>
        <v>0</v>
      </c>
      <c r="E414" s="41">
        <f>E415</f>
        <v>54957.17</v>
      </c>
      <c r="F414" s="41">
        <f>F415</f>
        <v>0</v>
      </c>
      <c r="G414" s="41">
        <f>G415</f>
        <v>54957.17</v>
      </c>
    </row>
    <row r="415" spans="1:11" ht="15.75" x14ac:dyDescent="0.25">
      <c r="B415" s="11" t="s">
        <v>291</v>
      </c>
      <c r="C415" s="11" t="s">
        <v>292</v>
      </c>
      <c r="D415" s="41">
        <f>D416+D417</f>
        <v>0</v>
      </c>
      <c r="E415" s="41">
        <f>E416+E417</f>
        <v>54957.17</v>
      </c>
      <c r="F415" s="41">
        <f>F416+F417</f>
        <v>0</v>
      </c>
      <c r="G415" s="41">
        <f>G416+G417</f>
        <v>54957.17</v>
      </c>
    </row>
    <row r="416" spans="1:11" ht="15.75" x14ac:dyDescent="0.25">
      <c r="A416" t="s">
        <v>497</v>
      </c>
      <c r="B416" s="14" t="s">
        <v>382</v>
      </c>
      <c r="C416" s="14" t="s">
        <v>383</v>
      </c>
      <c r="D416" s="37">
        <v>0</v>
      </c>
      <c r="E416" s="37">
        <v>52506.85</v>
      </c>
      <c r="F416" s="37">
        <v>0</v>
      </c>
      <c r="G416" s="37">
        <f>D416+E416-F416</f>
        <v>52506.85</v>
      </c>
    </row>
    <row r="417" spans="1:7" ht="15.75" x14ac:dyDescent="0.25">
      <c r="A417" t="s">
        <v>498</v>
      </c>
      <c r="B417" s="13">
        <v>32372</v>
      </c>
      <c r="C417" s="14" t="s">
        <v>399</v>
      </c>
      <c r="D417" s="42">
        <v>0</v>
      </c>
      <c r="E417" s="42">
        <v>2450.3200000000002</v>
      </c>
      <c r="F417" s="42">
        <v>0</v>
      </c>
      <c r="G417" s="37">
        <f>D417+E417-F417</f>
        <v>2450.3200000000002</v>
      </c>
    </row>
    <row r="418" spans="1:7" ht="15.75" x14ac:dyDescent="0.25">
      <c r="B418" s="11" t="s">
        <v>304</v>
      </c>
      <c r="C418" s="11" t="s">
        <v>305</v>
      </c>
      <c r="D418" s="41">
        <f>D419</f>
        <v>0</v>
      </c>
      <c r="E418" s="41">
        <f>E419</f>
        <v>9181.25</v>
      </c>
      <c r="F418" s="41">
        <f>F419</f>
        <v>0</v>
      </c>
      <c r="G418" s="41">
        <f>G419</f>
        <v>9181.25</v>
      </c>
    </row>
    <row r="419" spans="1:7" ht="31.5" x14ac:dyDescent="0.25">
      <c r="A419" t="s">
        <v>499</v>
      </c>
      <c r="B419" s="14" t="s">
        <v>412</v>
      </c>
      <c r="C419" s="14" t="s">
        <v>446</v>
      </c>
      <c r="D419" s="37">
        <v>0</v>
      </c>
      <c r="E419" s="37">
        <v>9181.25</v>
      </c>
      <c r="F419" s="37">
        <v>0</v>
      </c>
      <c r="G419" s="37">
        <f>D419+E419-F419</f>
        <v>9181.25</v>
      </c>
    </row>
    <row r="420" spans="1:7" ht="15.75" x14ac:dyDescent="0.25">
      <c r="B420" s="11" t="s">
        <v>500</v>
      </c>
      <c r="C420" s="11" t="s">
        <v>501</v>
      </c>
      <c r="D420" s="41">
        <f t="shared" ref="D420:F422" si="64">D421</f>
        <v>0</v>
      </c>
      <c r="E420" s="41">
        <f t="shared" si="64"/>
        <v>26000</v>
      </c>
      <c r="F420" s="41">
        <f t="shared" si="64"/>
        <v>0</v>
      </c>
      <c r="G420" s="41">
        <f>D420+E420-F420</f>
        <v>26000</v>
      </c>
    </row>
    <row r="421" spans="1:7" ht="15.75" x14ac:dyDescent="0.25">
      <c r="B421" s="11" t="s">
        <v>502</v>
      </c>
      <c r="C421" s="11" t="s">
        <v>503</v>
      </c>
      <c r="D421" s="41">
        <f t="shared" si="64"/>
        <v>0</v>
      </c>
      <c r="E421" s="41">
        <f t="shared" si="64"/>
        <v>26000</v>
      </c>
      <c r="F421" s="41">
        <f t="shared" si="64"/>
        <v>0</v>
      </c>
      <c r="G421" s="41">
        <f>G422</f>
        <v>26000</v>
      </c>
    </row>
    <row r="422" spans="1:7" ht="15.75" x14ac:dyDescent="0.25">
      <c r="B422" s="10">
        <v>4227</v>
      </c>
      <c r="C422" s="11" t="s">
        <v>504</v>
      </c>
      <c r="D422" s="41">
        <f t="shared" si="64"/>
        <v>0</v>
      </c>
      <c r="E422" s="41">
        <f t="shared" si="64"/>
        <v>26000</v>
      </c>
      <c r="F422" s="41">
        <f t="shared" si="64"/>
        <v>0</v>
      </c>
      <c r="G422" s="41">
        <f t="shared" ref="G422:G437" si="65">D422+E422-F422</f>
        <v>26000</v>
      </c>
    </row>
    <row r="423" spans="1:7" ht="15.75" x14ac:dyDescent="0.25">
      <c r="B423" s="10">
        <v>42273</v>
      </c>
      <c r="C423" s="14" t="s">
        <v>505</v>
      </c>
      <c r="D423" s="41">
        <v>0</v>
      </c>
      <c r="E423" s="41">
        <v>26000</v>
      </c>
      <c r="F423" s="41">
        <v>0</v>
      </c>
      <c r="G423" s="37">
        <f t="shared" si="65"/>
        <v>26000</v>
      </c>
    </row>
    <row r="424" spans="1:7" ht="31.5" x14ac:dyDescent="0.25">
      <c r="A424" s="24" t="s">
        <v>494</v>
      </c>
      <c r="B424" s="24" t="s">
        <v>506</v>
      </c>
      <c r="C424" s="24" t="s">
        <v>507</v>
      </c>
      <c r="D424" s="25">
        <f>D425+D431</f>
        <v>35000</v>
      </c>
      <c r="E424" s="25">
        <f>E425+E431</f>
        <v>60000</v>
      </c>
      <c r="F424" s="25">
        <f>F425+F431</f>
        <v>0</v>
      </c>
      <c r="G424" s="25">
        <f t="shared" si="65"/>
        <v>95000</v>
      </c>
    </row>
    <row r="425" spans="1:7" ht="15.75" x14ac:dyDescent="0.25">
      <c r="A425" s="8" t="s">
        <v>19</v>
      </c>
      <c r="B425" s="8" t="s">
        <v>74</v>
      </c>
      <c r="C425" s="8" t="s">
        <v>75</v>
      </c>
      <c r="D425" s="9">
        <f t="shared" ref="D425:F429" si="66">D426</f>
        <v>20000</v>
      </c>
      <c r="E425" s="9">
        <f t="shared" si="66"/>
        <v>0</v>
      </c>
      <c r="F425" s="9">
        <f t="shared" si="66"/>
        <v>0</v>
      </c>
      <c r="G425" s="9">
        <f t="shared" si="65"/>
        <v>20000</v>
      </c>
    </row>
    <row r="426" spans="1:7" s="11" customFormat="1" ht="15.75" x14ac:dyDescent="0.25">
      <c r="A426" s="10"/>
      <c r="B426" s="11" t="s">
        <v>500</v>
      </c>
      <c r="C426" s="11" t="s">
        <v>501</v>
      </c>
      <c r="D426" s="12">
        <f t="shared" si="66"/>
        <v>20000</v>
      </c>
      <c r="E426" s="12">
        <f t="shared" si="66"/>
        <v>0</v>
      </c>
      <c r="F426" s="12">
        <f t="shared" si="66"/>
        <v>0</v>
      </c>
      <c r="G426" s="12">
        <f t="shared" si="65"/>
        <v>20000</v>
      </c>
    </row>
    <row r="427" spans="1:7" s="11" customFormat="1" ht="15.75" x14ac:dyDescent="0.25">
      <c r="A427" s="10"/>
      <c r="B427" s="11" t="s">
        <v>502</v>
      </c>
      <c r="C427" s="11" t="s">
        <v>503</v>
      </c>
      <c r="D427" s="12">
        <f t="shared" si="66"/>
        <v>20000</v>
      </c>
      <c r="E427" s="12">
        <f t="shared" si="66"/>
        <v>0</v>
      </c>
      <c r="F427" s="12">
        <f t="shared" si="66"/>
        <v>0</v>
      </c>
      <c r="G427" s="12">
        <f t="shared" si="65"/>
        <v>20000</v>
      </c>
    </row>
    <row r="428" spans="1:7" s="11" customFormat="1" ht="15.75" x14ac:dyDescent="0.25">
      <c r="A428" s="10"/>
      <c r="B428" s="11" t="s">
        <v>508</v>
      </c>
      <c r="C428" s="11" t="s">
        <v>509</v>
      </c>
      <c r="D428" s="12">
        <f t="shared" si="66"/>
        <v>20000</v>
      </c>
      <c r="E428" s="12">
        <f t="shared" si="66"/>
        <v>0</v>
      </c>
      <c r="F428" s="12">
        <f t="shared" si="66"/>
        <v>0</v>
      </c>
      <c r="G428" s="12">
        <f t="shared" si="65"/>
        <v>20000</v>
      </c>
    </row>
    <row r="429" spans="1:7" s="11" customFormat="1" ht="15.75" x14ac:dyDescent="0.25">
      <c r="A429" s="10"/>
      <c r="B429" s="11" t="s">
        <v>510</v>
      </c>
      <c r="C429" s="11" t="s">
        <v>511</v>
      </c>
      <c r="D429" s="12">
        <f t="shared" si="66"/>
        <v>20000</v>
      </c>
      <c r="E429" s="12">
        <f t="shared" si="66"/>
        <v>0</v>
      </c>
      <c r="F429" s="12">
        <f t="shared" si="66"/>
        <v>0</v>
      </c>
      <c r="G429" s="12">
        <f t="shared" si="65"/>
        <v>20000</v>
      </c>
    </row>
    <row r="430" spans="1:7" s="14" customFormat="1" ht="15.75" x14ac:dyDescent="0.25">
      <c r="A430" s="13" t="s">
        <v>512</v>
      </c>
      <c r="B430" s="14" t="s">
        <v>513</v>
      </c>
      <c r="C430" s="14" t="s">
        <v>514</v>
      </c>
      <c r="D430" s="15">
        <v>20000</v>
      </c>
      <c r="E430" s="15">
        <v>0</v>
      </c>
      <c r="F430" s="15">
        <v>0</v>
      </c>
      <c r="G430" s="15">
        <f t="shared" si="65"/>
        <v>20000</v>
      </c>
    </row>
    <row r="431" spans="1:7" ht="31.5" x14ac:dyDescent="0.25">
      <c r="A431" s="8" t="s">
        <v>19</v>
      </c>
      <c r="B431" s="8" t="s">
        <v>112</v>
      </c>
      <c r="C431" s="8" t="s">
        <v>113</v>
      </c>
      <c r="D431" s="9">
        <f t="shared" ref="D431:F432" si="67">D432</f>
        <v>15000</v>
      </c>
      <c r="E431" s="9">
        <f t="shared" si="67"/>
        <v>60000</v>
      </c>
      <c r="F431" s="9">
        <f t="shared" si="67"/>
        <v>0</v>
      </c>
      <c r="G431" s="9">
        <f t="shared" si="65"/>
        <v>75000</v>
      </c>
    </row>
    <row r="432" spans="1:7" s="11" customFormat="1" ht="15.75" x14ac:dyDescent="0.25">
      <c r="A432" s="10"/>
      <c r="B432" s="11" t="s">
        <v>500</v>
      </c>
      <c r="C432" s="11" t="s">
        <v>501</v>
      </c>
      <c r="D432" s="12">
        <f t="shared" si="67"/>
        <v>15000</v>
      </c>
      <c r="E432" s="12">
        <f t="shared" si="67"/>
        <v>60000</v>
      </c>
      <c r="F432" s="12">
        <f t="shared" si="67"/>
        <v>0</v>
      </c>
      <c r="G432" s="12">
        <f t="shared" si="65"/>
        <v>75000</v>
      </c>
    </row>
    <row r="433" spans="1:8" s="11" customFormat="1" ht="15.75" x14ac:dyDescent="0.25">
      <c r="A433" s="10"/>
      <c r="B433" s="11" t="s">
        <v>502</v>
      </c>
      <c r="C433" s="11" t="s">
        <v>503</v>
      </c>
      <c r="D433" s="12">
        <f>D434+D437</f>
        <v>15000</v>
      </c>
      <c r="E433" s="12">
        <f>E434+E437</f>
        <v>60000</v>
      </c>
      <c r="F433" s="12">
        <f>F434+F437</f>
        <v>0</v>
      </c>
      <c r="G433" s="12">
        <f t="shared" si="65"/>
        <v>75000</v>
      </c>
    </row>
    <row r="434" spans="1:8" s="11" customFormat="1" ht="15.75" x14ac:dyDescent="0.25">
      <c r="A434" s="10"/>
      <c r="B434" s="11" t="s">
        <v>508</v>
      </c>
      <c r="C434" s="11" t="s">
        <v>509</v>
      </c>
      <c r="D434" s="12">
        <f t="shared" ref="D434:F435" si="68">D435</f>
        <v>15000</v>
      </c>
      <c r="E434" s="12">
        <f t="shared" si="68"/>
        <v>0</v>
      </c>
      <c r="F434" s="12">
        <f t="shared" si="68"/>
        <v>0</v>
      </c>
      <c r="G434" s="12">
        <f t="shared" si="65"/>
        <v>15000</v>
      </c>
    </row>
    <row r="435" spans="1:8" s="11" customFormat="1" ht="15.75" x14ac:dyDescent="0.25">
      <c r="A435" s="10"/>
      <c r="B435" s="11" t="s">
        <v>510</v>
      </c>
      <c r="C435" s="11" t="s">
        <v>511</v>
      </c>
      <c r="D435" s="12">
        <f t="shared" si="68"/>
        <v>15000</v>
      </c>
      <c r="E435" s="12">
        <f t="shared" si="68"/>
        <v>0</v>
      </c>
      <c r="F435" s="12">
        <f t="shared" si="68"/>
        <v>0</v>
      </c>
      <c r="G435" s="12">
        <f t="shared" si="65"/>
        <v>15000</v>
      </c>
    </row>
    <row r="436" spans="1:8" s="14" customFormat="1" ht="15.75" x14ac:dyDescent="0.25">
      <c r="A436" s="13" t="s">
        <v>515</v>
      </c>
      <c r="B436" s="14" t="s">
        <v>513</v>
      </c>
      <c r="C436" s="14" t="s">
        <v>514</v>
      </c>
      <c r="D436" s="15">
        <v>15000</v>
      </c>
      <c r="E436" s="15">
        <v>0</v>
      </c>
      <c r="F436" s="15">
        <v>0</v>
      </c>
      <c r="G436" s="15">
        <f t="shared" si="65"/>
        <v>15000</v>
      </c>
    </row>
    <row r="437" spans="1:8" ht="15.75" x14ac:dyDescent="0.25">
      <c r="A437" s="13"/>
      <c r="B437" s="10">
        <v>422</v>
      </c>
      <c r="C437" s="43" t="s">
        <v>516</v>
      </c>
      <c r="D437" s="12">
        <f>D439</f>
        <v>0</v>
      </c>
      <c r="E437" s="12">
        <f>E439</f>
        <v>60000</v>
      </c>
      <c r="F437" s="12">
        <f>F439</f>
        <v>0</v>
      </c>
      <c r="G437" s="15">
        <f t="shared" si="65"/>
        <v>60000</v>
      </c>
    </row>
    <row r="438" spans="1:8" ht="15.75" x14ac:dyDescent="0.25">
      <c r="A438" s="13"/>
      <c r="B438" s="10">
        <v>4221</v>
      </c>
      <c r="C438" s="43" t="s">
        <v>517</v>
      </c>
      <c r="D438" s="12">
        <f>D439</f>
        <v>0</v>
      </c>
      <c r="E438" s="12">
        <f>E439</f>
        <v>60000</v>
      </c>
      <c r="F438" s="12">
        <f>F439</f>
        <v>0</v>
      </c>
      <c r="G438" s="12">
        <f>G439</f>
        <v>60000</v>
      </c>
    </row>
    <row r="439" spans="1:8" ht="15.75" x14ac:dyDescent="0.25">
      <c r="A439" s="44" t="s">
        <v>397</v>
      </c>
      <c r="B439" s="45">
        <v>42211</v>
      </c>
      <c r="C439" s="46" t="s">
        <v>518</v>
      </c>
      <c r="D439" s="47">
        <v>0</v>
      </c>
      <c r="E439" s="47">
        <v>60000</v>
      </c>
      <c r="F439" s="47">
        <v>0</v>
      </c>
      <c r="G439" s="15">
        <f>D439+E439-F439</f>
        <v>60000</v>
      </c>
    </row>
    <row r="446" spans="1:8" x14ac:dyDescent="0.25">
      <c r="D446" s="37"/>
      <c r="E446" s="37"/>
      <c r="F446" s="37"/>
      <c r="G446" s="37"/>
      <c r="H446" s="37"/>
    </row>
    <row r="447" spans="1:8" x14ac:dyDescent="0.25">
      <c r="C447" t="s">
        <v>519</v>
      </c>
      <c r="D447" s="37"/>
      <c r="E447" s="37"/>
      <c r="F447" s="37"/>
      <c r="G447" s="37"/>
      <c r="H447" s="37"/>
    </row>
    <row r="448" spans="1:8" x14ac:dyDescent="0.25">
      <c r="C448" t="s">
        <v>520</v>
      </c>
      <c r="D448" s="37">
        <f>D11</f>
        <v>924280</v>
      </c>
      <c r="E448" s="37">
        <f>E11</f>
        <v>0</v>
      </c>
      <c r="F448" s="37">
        <f>F11</f>
        <v>60000</v>
      </c>
      <c r="G448" s="37">
        <f>G11</f>
        <v>864280</v>
      </c>
      <c r="H448" s="37"/>
    </row>
    <row r="449" spans="3:10" x14ac:dyDescent="0.25">
      <c r="C449" t="s">
        <v>521</v>
      </c>
      <c r="D449" s="37">
        <f>D17</f>
        <v>90600</v>
      </c>
      <c r="E449" s="37">
        <f>E17</f>
        <v>0</v>
      </c>
      <c r="F449" s="37">
        <f>F17</f>
        <v>20000</v>
      </c>
      <c r="G449" s="37">
        <f>G17</f>
        <v>70600</v>
      </c>
      <c r="H449" s="37"/>
    </row>
    <row r="450" spans="3:10" x14ac:dyDescent="0.25">
      <c r="C450" t="s">
        <v>405</v>
      </c>
      <c r="D450" s="37">
        <f>D50</f>
        <v>2000</v>
      </c>
      <c r="E450" s="37">
        <f>E50</f>
        <v>0</v>
      </c>
      <c r="F450" s="37">
        <f>F50</f>
        <v>2000</v>
      </c>
      <c r="G450" s="37">
        <f>G50</f>
        <v>0</v>
      </c>
      <c r="H450" s="37"/>
    </row>
    <row r="451" spans="3:10" x14ac:dyDescent="0.25">
      <c r="C451" t="s">
        <v>522</v>
      </c>
      <c r="D451" s="37">
        <f>D38</f>
        <v>34000</v>
      </c>
      <c r="E451" s="37">
        <f>E38</f>
        <v>136760.9</v>
      </c>
      <c r="F451" s="37">
        <f>F38</f>
        <v>0</v>
      </c>
      <c r="G451" s="37">
        <f>G38</f>
        <v>170760.9</v>
      </c>
      <c r="H451" s="37"/>
    </row>
    <row r="452" spans="3:10" x14ac:dyDescent="0.25">
      <c r="C452" t="s">
        <v>523</v>
      </c>
      <c r="D452" s="37">
        <f>D57</f>
        <v>15000</v>
      </c>
      <c r="E452" s="37">
        <f>E57</f>
        <v>60000</v>
      </c>
      <c r="F452" s="37">
        <f>F57</f>
        <v>0</v>
      </c>
      <c r="G452" s="37">
        <f>G57</f>
        <v>75000</v>
      </c>
    </row>
    <row r="453" spans="3:10" x14ac:dyDescent="0.25">
      <c r="C453" t="s">
        <v>524</v>
      </c>
      <c r="D453" s="37">
        <f>D63</f>
        <v>0</v>
      </c>
      <c r="E453" s="37">
        <f>E63</f>
        <v>9635</v>
      </c>
      <c r="F453" s="37">
        <f>F63</f>
        <v>0</v>
      </c>
      <c r="G453" s="37">
        <f>G63</f>
        <v>9635</v>
      </c>
    </row>
    <row r="454" spans="3:10" x14ac:dyDescent="0.25">
      <c r="D454" s="37">
        <f>D448+D449+D450+D451+D452+D453</f>
        <v>1065880</v>
      </c>
      <c r="E454" s="37">
        <f>E448+E449+E450+E451+E452+E453</f>
        <v>206395.9</v>
      </c>
      <c r="F454" s="37">
        <f>F448+F449+F450+F451+F452+F453</f>
        <v>82000</v>
      </c>
      <c r="G454" s="37">
        <f>G448+G449+G450+G451+G452+G453</f>
        <v>1190275.8999999999</v>
      </c>
      <c r="H454" s="37">
        <f>H448+H449+H450+H451+H452</f>
        <v>0</v>
      </c>
    </row>
    <row r="456" spans="3:10" x14ac:dyDescent="0.25">
      <c r="C456" t="s">
        <v>525</v>
      </c>
    </row>
    <row r="457" spans="3:10" x14ac:dyDescent="0.25">
      <c r="C457" t="s">
        <v>520</v>
      </c>
      <c r="D457" s="37">
        <f>D75+D96++D205+D235+D255+D279+D315+D374</f>
        <v>924280</v>
      </c>
      <c r="E457" s="37">
        <f>E75+E96++E205+E235+E255+E279+E315+E374</f>
        <v>52710</v>
      </c>
      <c r="F457" s="37">
        <f>F75+F96++F205+F235+F255+F279+F315+F374</f>
        <v>116813</v>
      </c>
      <c r="G457" s="37">
        <f>G75+G96++G205+G235+G255+G279+G315+G374</f>
        <v>860177</v>
      </c>
    </row>
    <row r="458" spans="3:10" x14ac:dyDescent="0.25">
      <c r="C458" t="s">
        <v>521</v>
      </c>
      <c r="D458" s="37">
        <f>D162+D214+D248+D293++D332+D352+D401</f>
        <v>90600</v>
      </c>
      <c r="E458" s="37">
        <f>E162+E214+E248+E293++E332+E352+E401</f>
        <v>8003</v>
      </c>
      <c r="F458" s="37">
        <f>F162+F214+F248+F293++F332+F352+F401</f>
        <v>23900</v>
      </c>
      <c r="G458" s="37">
        <f>G162+G214+G248+G293++G332+G352+G401</f>
        <v>74703</v>
      </c>
    </row>
    <row r="459" spans="3:10" x14ac:dyDescent="0.25">
      <c r="C459" t="s">
        <v>405</v>
      </c>
      <c r="D459" s="37">
        <f>D251</f>
        <v>2000</v>
      </c>
      <c r="E459" s="37">
        <f>E251</f>
        <v>0</v>
      </c>
      <c r="F459" s="37">
        <f>F251</f>
        <v>2000</v>
      </c>
      <c r="G459" s="37">
        <f>G251</f>
        <v>0</v>
      </c>
      <c r="J459" s="28"/>
    </row>
    <row r="460" spans="3:10" x14ac:dyDescent="0.25">
      <c r="C460" t="s">
        <v>522</v>
      </c>
      <c r="D460" s="37">
        <f>D299+D386+D425+D409+D347+D231</f>
        <v>34000</v>
      </c>
      <c r="E460" s="37">
        <f>E299+E386+E425+E409+E347+E231</f>
        <v>138881.16</v>
      </c>
      <c r="F460" s="37">
        <f>F299+F386+F425+F409+F347+F231</f>
        <v>2120.2600000000002</v>
      </c>
      <c r="G460" s="37">
        <f>G299+G386+G425+G409+G347+G231</f>
        <v>170760.9</v>
      </c>
      <c r="H460" s="37"/>
      <c r="J460" s="28"/>
    </row>
    <row r="461" spans="3:10" x14ac:dyDescent="0.25">
      <c r="C461" t="s">
        <v>523</v>
      </c>
      <c r="D461" s="37">
        <f>D431</f>
        <v>15000</v>
      </c>
      <c r="E461" s="37">
        <f>E431</f>
        <v>60000</v>
      </c>
      <c r="F461" s="37">
        <f>F431</f>
        <v>0</v>
      </c>
      <c r="G461" s="37">
        <f>G431</f>
        <v>75000</v>
      </c>
    </row>
    <row r="462" spans="3:10" x14ac:dyDescent="0.25">
      <c r="C462" t="s">
        <v>524</v>
      </c>
      <c r="D462" s="37">
        <f>D272</f>
        <v>0</v>
      </c>
      <c r="E462" s="37">
        <f>E272</f>
        <v>9635</v>
      </c>
      <c r="F462" s="37">
        <f>F272</f>
        <v>0</v>
      </c>
      <c r="G462" s="37">
        <f>G272</f>
        <v>9635</v>
      </c>
    </row>
    <row r="463" spans="3:10" x14ac:dyDescent="0.25">
      <c r="C463" t="s">
        <v>526</v>
      </c>
      <c r="D463" s="37">
        <f>SUM(D457:D462)</f>
        <v>1065880</v>
      </c>
      <c r="E463" s="37">
        <f>SUM(E457:E462)</f>
        <v>269229.16000000003</v>
      </c>
      <c r="F463" s="37">
        <f>SUM(F457:F462)</f>
        <v>144833.26</v>
      </c>
      <c r="G463" s="37">
        <f>SUM(G457:G462)</f>
        <v>1190275.8999999999</v>
      </c>
    </row>
    <row r="466" spans="3:7" x14ac:dyDescent="0.25">
      <c r="C466" t="s">
        <v>527</v>
      </c>
      <c r="D466" s="37">
        <f>D457+D461</f>
        <v>939280</v>
      </c>
      <c r="E466" s="37">
        <f>E457+E461</f>
        <v>112710</v>
      </c>
      <c r="F466" s="37">
        <f>F457+F461</f>
        <v>116813</v>
      </c>
      <c r="G466" s="37">
        <f>G457+G461</f>
        <v>935177</v>
      </c>
    </row>
  </sheetData>
  <mergeCells count="12">
    <mergeCell ref="A3:G3"/>
    <mergeCell ref="A4:G4"/>
    <mergeCell ref="J88:L88"/>
    <mergeCell ref="J150:L150"/>
    <mergeCell ref="J243:K243"/>
    <mergeCell ref="J390:M390"/>
    <mergeCell ref="J391:M391"/>
    <mergeCell ref="H273:J273"/>
    <mergeCell ref="J286:L286"/>
    <mergeCell ref="J287:L287"/>
    <mergeCell ref="J289:L289"/>
    <mergeCell ref="J389:M389"/>
  </mergeCells>
  <pageMargins left="0.7" right="0.7" top="0.75" bottom="0.75" header="0.51180555555555496" footer="0.3"/>
  <pageSetup paperSize="9" firstPageNumber="0" fitToHeight="0" orientation="landscape" horizontalDpi="300" verticalDpi="300"/>
  <headerFooter>
    <oddFooter>&amp;CStranica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sheetData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Roman,Obično"&amp;12&amp;A</oddHeader>
    <oddFooter>&amp;C&amp;"Times New Roman,Obično"&amp;12Stranica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8"/>
  <sheetViews>
    <sheetView topLeftCell="A446" zoomScaleNormal="100" workbookViewId="0">
      <selection activeCell="K69" sqref="K69"/>
    </sheetView>
  </sheetViews>
  <sheetFormatPr defaultRowHeight="15" x14ac:dyDescent="0.25"/>
  <cols>
    <col min="1" max="2" width="10.7109375" customWidth="1"/>
    <col min="3" max="3" width="55.7109375" customWidth="1"/>
    <col min="4" max="7" width="15.7109375" customWidth="1"/>
    <col min="8" max="8" width="8.7109375" customWidth="1"/>
    <col min="9" max="9" width="11.5703125" hidden="1"/>
    <col min="10" max="10" width="8.7109375" customWidth="1"/>
    <col min="11" max="11" width="11.42578125"/>
    <col min="12" max="1025" width="8.7109375" customWidth="1"/>
  </cols>
  <sheetData>
    <row r="1" spans="1:7" ht="17.25" x14ac:dyDescent="0.3">
      <c r="A1" s="1" t="s">
        <v>0</v>
      </c>
    </row>
    <row r="2" spans="1:7" ht="17.25" x14ac:dyDescent="0.3">
      <c r="A2" s="1" t="s">
        <v>1</v>
      </c>
    </row>
    <row r="3" spans="1:7" ht="15" customHeight="1" x14ac:dyDescent="0.25">
      <c r="A3" s="59" t="s">
        <v>2</v>
      </c>
      <c r="B3" s="59"/>
      <c r="C3" s="59"/>
      <c r="D3" s="59"/>
      <c r="E3" s="59"/>
      <c r="F3" s="59"/>
      <c r="G3" s="59"/>
    </row>
    <row r="4" spans="1:7" ht="19.5" x14ac:dyDescent="0.25">
      <c r="A4" s="60"/>
      <c r="B4" s="60"/>
      <c r="C4" s="60"/>
      <c r="D4" s="60"/>
      <c r="E4" s="60"/>
      <c r="F4" s="60"/>
      <c r="G4" s="60"/>
    </row>
    <row r="6" spans="1:7" ht="15.75" x14ac:dyDescent="0.25">
      <c r="A6" s="2" t="s">
        <v>3</v>
      </c>
      <c r="B6" s="2" t="s">
        <v>4</v>
      </c>
      <c r="C6" s="3"/>
      <c r="D6" s="3" t="s">
        <v>5</v>
      </c>
      <c r="E6" s="3" t="s">
        <v>6</v>
      </c>
      <c r="F6" s="3" t="s">
        <v>7</v>
      </c>
      <c r="G6" s="3" t="s">
        <v>8</v>
      </c>
    </row>
    <row r="7" spans="1:7" ht="15.75" x14ac:dyDescent="0.25">
      <c r="A7" s="2"/>
      <c r="B7" s="2" t="s">
        <v>9</v>
      </c>
      <c r="C7" s="3" t="s">
        <v>10</v>
      </c>
      <c r="D7" s="3" t="s">
        <v>11</v>
      </c>
      <c r="E7" s="3"/>
      <c r="F7" s="3"/>
      <c r="G7" s="3" t="s">
        <v>11</v>
      </c>
    </row>
    <row r="8" spans="1:7" ht="15.75" x14ac:dyDescent="0.25">
      <c r="A8" s="4"/>
      <c r="B8" s="4"/>
      <c r="C8" s="4" t="s">
        <v>12</v>
      </c>
      <c r="D8" s="5">
        <f t="shared" ref="D8:F9" si="0">D9</f>
        <v>1065880</v>
      </c>
      <c r="E8" s="5">
        <f t="shared" si="0"/>
        <v>196760.9</v>
      </c>
      <c r="F8" s="5">
        <f t="shared" si="0"/>
        <v>82000</v>
      </c>
      <c r="G8" s="5">
        <f t="shared" ref="G8:G37" si="1">D8+E8-F8</f>
        <v>1180640.8999999999</v>
      </c>
    </row>
    <row r="9" spans="1:7" ht="15.75" x14ac:dyDescent="0.25">
      <c r="A9" s="6" t="s">
        <v>13</v>
      </c>
      <c r="B9" s="6" t="s">
        <v>14</v>
      </c>
      <c r="C9" s="6" t="s">
        <v>15</v>
      </c>
      <c r="D9" s="7">
        <f t="shared" si="0"/>
        <v>1065880</v>
      </c>
      <c r="E9" s="7">
        <f t="shared" si="0"/>
        <v>196760.9</v>
      </c>
      <c r="F9" s="7">
        <f t="shared" si="0"/>
        <v>82000</v>
      </c>
      <c r="G9" s="7">
        <f t="shared" si="1"/>
        <v>1180640.8999999999</v>
      </c>
    </row>
    <row r="10" spans="1:7" ht="15.75" x14ac:dyDescent="0.25">
      <c r="A10" s="6" t="s">
        <v>16</v>
      </c>
      <c r="B10" s="6" t="s">
        <v>17</v>
      </c>
      <c r="C10" s="6" t="s">
        <v>18</v>
      </c>
      <c r="D10" s="7">
        <f>D11+D17+D38+D49+D56</f>
        <v>1065880</v>
      </c>
      <c r="E10" s="7">
        <f>E11+E17+E38+E49+E56</f>
        <v>196760.9</v>
      </c>
      <c r="F10" s="7">
        <f>F11+F17+F38+F49+F56</f>
        <v>82000</v>
      </c>
      <c r="G10" s="7">
        <f t="shared" si="1"/>
        <v>1180640.8999999999</v>
      </c>
    </row>
    <row r="11" spans="1:7" ht="15.75" x14ac:dyDescent="0.25">
      <c r="A11" s="8" t="s">
        <v>19</v>
      </c>
      <c r="B11" s="8" t="s">
        <v>20</v>
      </c>
      <c r="C11" s="8" t="s">
        <v>21</v>
      </c>
      <c r="D11" s="9">
        <f t="shared" ref="D11:F15" si="2">D12</f>
        <v>924280</v>
      </c>
      <c r="E11" s="9">
        <f t="shared" si="2"/>
        <v>0</v>
      </c>
      <c r="F11" s="9">
        <f t="shared" si="2"/>
        <v>60000</v>
      </c>
      <c r="G11" s="9">
        <f t="shared" si="1"/>
        <v>864280</v>
      </c>
    </row>
    <row r="12" spans="1:7" ht="15.75" x14ac:dyDescent="0.25">
      <c r="A12" s="10"/>
      <c r="B12" s="11" t="s">
        <v>22</v>
      </c>
      <c r="C12" s="11" t="s">
        <v>23</v>
      </c>
      <c r="D12" s="12">
        <f t="shared" si="2"/>
        <v>924280</v>
      </c>
      <c r="E12" s="12">
        <f t="shared" si="2"/>
        <v>0</v>
      </c>
      <c r="F12" s="12">
        <f t="shared" si="2"/>
        <v>60000</v>
      </c>
      <c r="G12" s="12">
        <f t="shared" si="1"/>
        <v>864280</v>
      </c>
    </row>
    <row r="13" spans="1:7" ht="31.5" x14ac:dyDescent="0.25">
      <c r="A13" s="10"/>
      <c r="B13" s="11" t="s">
        <v>24</v>
      </c>
      <c r="C13" s="11" t="s">
        <v>25</v>
      </c>
      <c r="D13" s="12">
        <f t="shared" si="2"/>
        <v>924280</v>
      </c>
      <c r="E13" s="12">
        <f t="shared" si="2"/>
        <v>0</v>
      </c>
      <c r="F13" s="12">
        <f t="shared" si="2"/>
        <v>60000</v>
      </c>
      <c r="G13" s="12">
        <f t="shared" si="1"/>
        <v>864280</v>
      </c>
    </row>
    <row r="14" spans="1:7" ht="31.5" x14ac:dyDescent="0.25">
      <c r="A14" s="10"/>
      <c r="B14" s="11" t="s">
        <v>26</v>
      </c>
      <c r="C14" s="11" t="s">
        <v>27</v>
      </c>
      <c r="D14" s="12">
        <f t="shared" si="2"/>
        <v>924280</v>
      </c>
      <c r="E14" s="12">
        <f t="shared" si="2"/>
        <v>0</v>
      </c>
      <c r="F14" s="12">
        <f t="shared" si="2"/>
        <v>60000</v>
      </c>
      <c r="G14" s="12">
        <f t="shared" si="1"/>
        <v>864280</v>
      </c>
    </row>
    <row r="15" spans="1:7" ht="31.5" x14ac:dyDescent="0.25">
      <c r="A15" s="10"/>
      <c r="B15" s="11" t="s">
        <v>28</v>
      </c>
      <c r="C15" s="11" t="s">
        <v>29</v>
      </c>
      <c r="D15" s="12">
        <f t="shared" si="2"/>
        <v>924280</v>
      </c>
      <c r="E15" s="12">
        <f t="shared" si="2"/>
        <v>0</v>
      </c>
      <c r="F15" s="12">
        <f t="shared" si="2"/>
        <v>60000</v>
      </c>
      <c r="G15" s="12">
        <f t="shared" si="1"/>
        <v>864280</v>
      </c>
    </row>
    <row r="16" spans="1:7" ht="31.5" x14ac:dyDescent="0.25">
      <c r="A16" s="13" t="s">
        <v>30</v>
      </c>
      <c r="B16" s="14" t="s">
        <v>31</v>
      </c>
      <c r="C16" s="14" t="s">
        <v>29</v>
      </c>
      <c r="D16" s="15">
        <v>924280</v>
      </c>
      <c r="E16" s="15">
        <v>0</v>
      </c>
      <c r="F16" s="15">
        <v>60000</v>
      </c>
      <c r="G16" s="15">
        <f t="shared" si="1"/>
        <v>864280</v>
      </c>
    </row>
    <row r="17" spans="1:7" ht="15.75" x14ac:dyDescent="0.25">
      <c r="A17" s="8" t="s">
        <v>19</v>
      </c>
      <c r="B17" s="8" t="s">
        <v>32</v>
      </c>
      <c r="C17" s="8" t="s">
        <v>33</v>
      </c>
      <c r="D17" s="9">
        <f>D18</f>
        <v>90600</v>
      </c>
      <c r="E17" s="9">
        <f>E18</f>
        <v>0</v>
      </c>
      <c r="F17" s="9">
        <f>F18</f>
        <v>20000</v>
      </c>
      <c r="G17" s="9">
        <f t="shared" si="1"/>
        <v>70600</v>
      </c>
    </row>
    <row r="18" spans="1:7" ht="15.75" x14ac:dyDescent="0.25">
      <c r="A18" s="10"/>
      <c r="B18" s="11" t="s">
        <v>22</v>
      </c>
      <c r="C18" s="11" t="s">
        <v>23</v>
      </c>
      <c r="D18" s="12">
        <f>D19+D29+D23</f>
        <v>90600</v>
      </c>
      <c r="E18" s="12">
        <f>E19+E29+E23</f>
        <v>0</v>
      </c>
      <c r="F18" s="12">
        <f>F19+F29+F23</f>
        <v>20000</v>
      </c>
      <c r="G18" s="12">
        <f t="shared" si="1"/>
        <v>70600</v>
      </c>
    </row>
    <row r="19" spans="1:7" ht="15.75" x14ac:dyDescent="0.25">
      <c r="A19" s="10"/>
      <c r="B19" s="11" t="s">
        <v>34</v>
      </c>
      <c r="C19" s="11" t="s">
        <v>35</v>
      </c>
      <c r="D19" s="12">
        <f t="shared" ref="D19:F21" si="3">D20</f>
        <v>100</v>
      </c>
      <c r="E19" s="12">
        <f t="shared" si="3"/>
        <v>0</v>
      </c>
      <c r="F19" s="12">
        <f t="shared" si="3"/>
        <v>0</v>
      </c>
      <c r="G19" s="12">
        <f t="shared" si="1"/>
        <v>100</v>
      </c>
    </row>
    <row r="20" spans="1:7" ht="15.75" x14ac:dyDescent="0.25">
      <c r="A20" s="10"/>
      <c r="B20" s="11" t="s">
        <v>36</v>
      </c>
      <c r="C20" s="11" t="s">
        <v>37</v>
      </c>
      <c r="D20" s="12">
        <f t="shared" si="3"/>
        <v>100</v>
      </c>
      <c r="E20" s="12">
        <f t="shared" si="3"/>
        <v>0</v>
      </c>
      <c r="F20" s="12">
        <f t="shared" si="3"/>
        <v>0</v>
      </c>
      <c r="G20" s="12">
        <f t="shared" si="1"/>
        <v>100</v>
      </c>
    </row>
    <row r="21" spans="1:7" ht="15.75" x14ac:dyDescent="0.25">
      <c r="A21" s="10"/>
      <c r="B21" s="11" t="s">
        <v>38</v>
      </c>
      <c r="C21" s="11" t="s">
        <v>39</v>
      </c>
      <c r="D21" s="12">
        <f t="shared" si="3"/>
        <v>100</v>
      </c>
      <c r="E21" s="12">
        <f t="shared" si="3"/>
        <v>0</v>
      </c>
      <c r="F21" s="12">
        <f t="shared" si="3"/>
        <v>0</v>
      </c>
      <c r="G21" s="12">
        <f t="shared" si="1"/>
        <v>100</v>
      </c>
    </row>
    <row r="22" spans="1:7" ht="15.75" x14ac:dyDescent="0.25">
      <c r="A22" s="13" t="s">
        <v>40</v>
      </c>
      <c r="B22" s="14" t="s">
        <v>41</v>
      </c>
      <c r="C22" s="14" t="s">
        <v>42</v>
      </c>
      <c r="D22" s="15">
        <v>100</v>
      </c>
      <c r="E22" s="15">
        <v>0</v>
      </c>
      <c r="F22" s="15">
        <v>0</v>
      </c>
      <c r="G22" s="15">
        <f t="shared" si="1"/>
        <v>100</v>
      </c>
    </row>
    <row r="23" spans="1:7" ht="31.5" x14ac:dyDescent="0.25">
      <c r="A23" s="10"/>
      <c r="B23" s="11" t="s">
        <v>43</v>
      </c>
      <c r="C23" s="11" t="s">
        <v>44</v>
      </c>
      <c r="D23" s="12">
        <f t="shared" ref="D23:F24" si="4">D24</f>
        <v>14500</v>
      </c>
      <c r="E23" s="12">
        <f t="shared" si="4"/>
        <v>0</v>
      </c>
      <c r="F23" s="12">
        <f t="shared" si="4"/>
        <v>0</v>
      </c>
      <c r="G23" s="12">
        <f t="shared" si="1"/>
        <v>14500</v>
      </c>
    </row>
    <row r="24" spans="1:7" ht="15.75" x14ac:dyDescent="0.25">
      <c r="A24" s="10"/>
      <c r="B24" s="11" t="s">
        <v>45</v>
      </c>
      <c r="C24" s="11" t="s">
        <v>46</v>
      </c>
      <c r="D24" s="12">
        <f t="shared" si="4"/>
        <v>14500</v>
      </c>
      <c r="E24" s="12">
        <f t="shared" si="4"/>
        <v>0</v>
      </c>
      <c r="F24" s="12">
        <f t="shared" si="4"/>
        <v>0</v>
      </c>
      <c r="G24" s="12">
        <f t="shared" si="1"/>
        <v>14500</v>
      </c>
    </row>
    <row r="25" spans="1:7" ht="15.75" x14ac:dyDescent="0.25">
      <c r="A25" s="10"/>
      <c r="B25" s="11" t="s">
        <v>47</v>
      </c>
      <c r="C25" s="11" t="s">
        <v>48</v>
      </c>
      <c r="D25" s="12">
        <f>D26+D27+D28</f>
        <v>14500</v>
      </c>
      <c r="E25" s="12">
        <f>E26+E27+E28</f>
        <v>0</v>
      </c>
      <c r="F25" s="12">
        <f>F26+F27+F28</f>
        <v>0</v>
      </c>
      <c r="G25" s="12">
        <f t="shared" si="1"/>
        <v>14500</v>
      </c>
    </row>
    <row r="26" spans="1:7" ht="31.5" x14ac:dyDescent="0.25">
      <c r="A26" s="13" t="s">
        <v>49</v>
      </c>
      <c r="B26" s="14" t="s">
        <v>50</v>
      </c>
      <c r="C26" s="14" t="s">
        <v>51</v>
      </c>
      <c r="D26" s="15">
        <v>8500</v>
      </c>
      <c r="E26" s="15"/>
      <c r="F26" s="15">
        <v>0</v>
      </c>
      <c r="G26" s="15">
        <f t="shared" si="1"/>
        <v>8500</v>
      </c>
    </row>
    <row r="27" spans="1:7" ht="31.5" x14ac:dyDescent="0.25">
      <c r="A27" s="13" t="s">
        <v>52</v>
      </c>
      <c r="B27" s="14" t="s">
        <v>50</v>
      </c>
      <c r="C27" s="14" t="s">
        <v>53</v>
      </c>
      <c r="D27" s="15">
        <v>2000</v>
      </c>
      <c r="E27" s="15"/>
      <c r="F27" s="15">
        <v>0</v>
      </c>
      <c r="G27" s="15">
        <f t="shared" si="1"/>
        <v>2000</v>
      </c>
    </row>
    <row r="28" spans="1:7" ht="31.5" x14ac:dyDescent="0.25">
      <c r="A28" s="13" t="s">
        <v>54</v>
      </c>
      <c r="B28" s="14" t="s">
        <v>50</v>
      </c>
      <c r="C28" s="14" t="s">
        <v>55</v>
      </c>
      <c r="D28" s="15">
        <v>4000</v>
      </c>
      <c r="E28" s="15"/>
      <c r="F28" s="15">
        <v>0</v>
      </c>
      <c r="G28" s="15">
        <f t="shared" si="1"/>
        <v>4000</v>
      </c>
    </row>
    <row r="29" spans="1:7" ht="31.5" x14ac:dyDescent="0.25">
      <c r="A29" s="10"/>
      <c r="B29" s="11" t="s">
        <v>56</v>
      </c>
      <c r="C29" s="11" t="s">
        <v>57</v>
      </c>
      <c r="D29" s="12">
        <f t="shared" ref="D29:F30" si="5">D30</f>
        <v>76000</v>
      </c>
      <c r="E29" s="12">
        <f t="shared" si="5"/>
        <v>0</v>
      </c>
      <c r="F29" s="12">
        <f t="shared" si="5"/>
        <v>20000</v>
      </c>
      <c r="G29" s="12">
        <f t="shared" si="1"/>
        <v>56000</v>
      </c>
    </row>
    <row r="30" spans="1:7" ht="31.5" x14ac:dyDescent="0.25">
      <c r="A30" s="10"/>
      <c r="B30" s="11" t="s">
        <v>58</v>
      </c>
      <c r="C30" s="11" t="s">
        <v>59</v>
      </c>
      <c r="D30" s="12">
        <f t="shared" si="5"/>
        <v>76000</v>
      </c>
      <c r="E30" s="12">
        <f t="shared" si="5"/>
        <v>0</v>
      </c>
      <c r="F30" s="12">
        <f t="shared" si="5"/>
        <v>20000</v>
      </c>
      <c r="G30" s="12">
        <f t="shared" si="1"/>
        <v>56000</v>
      </c>
    </row>
    <row r="31" spans="1:7" ht="15.75" x14ac:dyDescent="0.25">
      <c r="A31" s="10"/>
      <c r="B31" s="11" t="s">
        <v>60</v>
      </c>
      <c r="C31" s="11" t="s">
        <v>61</v>
      </c>
      <c r="D31" s="12">
        <f>D32+D33+D34+D35+D36+D37</f>
        <v>76000</v>
      </c>
      <c r="E31" s="12">
        <f>E32+E33+E34+E35+E36+E37</f>
        <v>0</v>
      </c>
      <c r="F31" s="12">
        <f>F32+F33+F34+F35+F36+F37</f>
        <v>20000</v>
      </c>
      <c r="G31" s="12">
        <f t="shared" si="1"/>
        <v>56000</v>
      </c>
    </row>
    <row r="32" spans="1:7" ht="15.75" x14ac:dyDescent="0.25">
      <c r="A32" s="13" t="s">
        <v>62</v>
      </c>
      <c r="B32" s="14" t="s">
        <v>63</v>
      </c>
      <c r="C32" s="14" t="s">
        <v>61</v>
      </c>
      <c r="D32" s="15">
        <v>0</v>
      </c>
      <c r="E32" s="15">
        <v>0</v>
      </c>
      <c r="F32" s="15"/>
      <c r="G32" s="15">
        <f t="shared" si="1"/>
        <v>0</v>
      </c>
    </row>
    <row r="33" spans="1:9" ht="15.75" x14ac:dyDescent="0.25">
      <c r="A33" s="13" t="s">
        <v>64</v>
      </c>
      <c r="B33" s="14" t="s">
        <v>63</v>
      </c>
      <c r="C33" s="14" t="s">
        <v>65</v>
      </c>
      <c r="D33" s="15">
        <v>11000</v>
      </c>
      <c r="E33" s="15"/>
      <c r="F33" s="15">
        <v>0</v>
      </c>
      <c r="G33" s="15">
        <f t="shared" si="1"/>
        <v>11000</v>
      </c>
    </row>
    <row r="34" spans="1:9" ht="31.5" x14ac:dyDescent="0.25">
      <c r="A34" s="13" t="s">
        <v>66</v>
      </c>
      <c r="B34" s="14" t="s">
        <v>63</v>
      </c>
      <c r="C34" s="14" t="s">
        <v>67</v>
      </c>
      <c r="D34" s="15">
        <v>40000</v>
      </c>
      <c r="E34" s="15"/>
      <c r="F34" s="15"/>
      <c r="G34" s="15">
        <f t="shared" si="1"/>
        <v>40000</v>
      </c>
      <c r="I34" s="16"/>
    </row>
    <row r="35" spans="1:9" ht="15.75" x14ac:dyDescent="0.25">
      <c r="A35" s="13" t="s">
        <v>68</v>
      </c>
      <c r="B35" s="14" t="s">
        <v>63</v>
      </c>
      <c r="C35" s="14" t="s">
        <v>69</v>
      </c>
      <c r="D35" s="15">
        <v>4000</v>
      </c>
      <c r="E35" s="15"/>
      <c r="F35" s="15">
        <v>0</v>
      </c>
      <c r="G35" s="15">
        <f t="shared" si="1"/>
        <v>4000</v>
      </c>
    </row>
    <row r="36" spans="1:9" ht="15.75" x14ac:dyDescent="0.25">
      <c r="A36" s="13" t="s">
        <v>70</v>
      </c>
      <c r="B36" s="14" t="s">
        <v>63</v>
      </c>
      <c r="C36" s="14" t="s">
        <v>71</v>
      </c>
      <c r="D36" s="15">
        <v>1000</v>
      </c>
      <c r="E36" s="15"/>
      <c r="F36" s="15">
        <v>0</v>
      </c>
      <c r="G36" s="15">
        <f t="shared" si="1"/>
        <v>1000</v>
      </c>
    </row>
    <row r="37" spans="1:9" ht="31.5" x14ac:dyDescent="0.25">
      <c r="A37" s="13" t="s">
        <v>72</v>
      </c>
      <c r="B37" s="14" t="s">
        <v>63</v>
      </c>
      <c r="C37" s="14" t="s">
        <v>73</v>
      </c>
      <c r="D37" s="15">
        <v>20000</v>
      </c>
      <c r="E37" s="15"/>
      <c r="F37" s="15">
        <v>20000</v>
      </c>
      <c r="G37" s="15">
        <f t="shared" si="1"/>
        <v>0</v>
      </c>
    </row>
    <row r="38" spans="1:9" ht="15.75" x14ac:dyDescent="0.25">
      <c r="A38" s="8" t="s">
        <v>19</v>
      </c>
      <c r="B38" s="8" t="s">
        <v>74</v>
      </c>
      <c r="C38" s="8" t="s">
        <v>75</v>
      </c>
      <c r="D38" s="9">
        <f>D39</f>
        <v>34000</v>
      </c>
      <c r="E38" s="9">
        <f>E39</f>
        <v>136760.9</v>
      </c>
      <c r="F38" s="9">
        <f>F39</f>
        <v>0</v>
      </c>
      <c r="G38" s="9">
        <f>G39</f>
        <v>170760.9</v>
      </c>
    </row>
    <row r="39" spans="1:9" ht="15.75" x14ac:dyDescent="0.25">
      <c r="A39" s="10"/>
      <c r="B39" s="11" t="s">
        <v>22</v>
      </c>
      <c r="C39" s="11" t="s">
        <v>23</v>
      </c>
      <c r="D39" s="12">
        <f>D40</f>
        <v>34000</v>
      </c>
      <c r="E39" s="12">
        <f>E40</f>
        <v>136760.9</v>
      </c>
      <c r="F39" s="12">
        <f>F40</f>
        <v>0</v>
      </c>
      <c r="G39" s="12">
        <f>D39+E39-F39</f>
        <v>170760.9</v>
      </c>
    </row>
    <row r="40" spans="1:9" ht="31.5" x14ac:dyDescent="0.25">
      <c r="A40" s="10"/>
      <c r="B40" s="11" t="s">
        <v>76</v>
      </c>
      <c r="C40" s="11" t="s">
        <v>77</v>
      </c>
      <c r="D40" s="12">
        <f>D43+D41</f>
        <v>34000</v>
      </c>
      <c r="E40" s="12">
        <f>E43+E41</f>
        <v>136760.9</v>
      </c>
      <c r="F40" s="12">
        <f>F43+F41</f>
        <v>0</v>
      </c>
      <c r="G40" s="12">
        <f>G43+G41</f>
        <v>170760.9</v>
      </c>
    </row>
    <row r="41" spans="1:9" ht="15.75" x14ac:dyDescent="0.25">
      <c r="A41" s="10"/>
      <c r="B41" s="10">
        <v>632</v>
      </c>
      <c r="C41" s="11" t="s">
        <v>80</v>
      </c>
      <c r="D41" s="12">
        <f>D42</f>
        <v>0</v>
      </c>
      <c r="E41" s="12">
        <f>E42</f>
        <v>115760.9</v>
      </c>
      <c r="F41" s="12">
        <f>F42</f>
        <v>0</v>
      </c>
      <c r="G41" s="12">
        <f>G42</f>
        <v>115760.9</v>
      </c>
    </row>
    <row r="42" spans="1:9" ht="15.75" x14ac:dyDescent="0.25">
      <c r="A42" s="13" t="s">
        <v>79</v>
      </c>
      <c r="B42" s="13">
        <v>63231</v>
      </c>
      <c r="C42" s="14" t="s">
        <v>80</v>
      </c>
      <c r="D42" s="15">
        <v>0</v>
      </c>
      <c r="E42" s="15">
        <v>115760.9</v>
      </c>
      <c r="F42" s="15"/>
      <c r="G42" s="15">
        <f t="shared" ref="G42:G61" si="6">D42+E42-F42</f>
        <v>115760.9</v>
      </c>
    </row>
    <row r="43" spans="1:9" ht="31.5" x14ac:dyDescent="0.25">
      <c r="A43" s="10"/>
      <c r="B43" s="11" t="s">
        <v>84</v>
      </c>
      <c r="C43" s="11" t="s">
        <v>85</v>
      </c>
      <c r="D43" s="12">
        <f>D44+D47</f>
        <v>34000</v>
      </c>
      <c r="E43" s="12">
        <f>E44+E47</f>
        <v>21000</v>
      </c>
      <c r="F43" s="12">
        <f>F44+F47</f>
        <v>0</v>
      </c>
      <c r="G43" s="12">
        <f t="shared" si="6"/>
        <v>55000</v>
      </c>
    </row>
    <row r="44" spans="1:9" ht="31.5" x14ac:dyDescent="0.25">
      <c r="A44" s="10"/>
      <c r="B44" s="11" t="s">
        <v>86</v>
      </c>
      <c r="C44" s="11" t="s">
        <v>87</v>
      </c>
      <c r="D44" s="12">
        <f>D45+D46</f>
        <v>14000</v>
      </c>
      <c r="E44" s="12">
        <f>E45+E46</f>
        <v>21000</v>
      </c>
      <c r="F44" s="12">
        <f>F45+F46</f>
        <v>0</v>
      </c>
      <c r="G44" s="12">
        <f t="shared" si="6"/>
        <v>35000</v>
      </c>
    </row>
    <row r="45" spans="1:9" ht="31.5" x14ac:dyDescent="0.25">
      <c r="A45" s="13" t="s">
        <v>88</v>
      </c>
      <c r="B45" s="14" t="s">
        <v>89</v>
      </c>
      <c r="C45" s="14" t="s">
        <v>90</v>
      </c>
      <c r="D45" s="15">
        <v>4000</v>
      </c>
      <c r="E45" s="21">
        <v>4000</v>
      </c>
      <c r="F45" s="15">
        <v>0</v>
      </c>
      <c r="G45" s="15">
        <f t="shared" si="6"/>
        <v>8000</v>
      </c>
    </row>
    <row r="46" spans="1:9" ht="31.5" x14ac:dyDescent="0.25">
      <c r="A46" s="13" t="s">
        <v>92</v>
      </c>
      <c r="B46" s="13">
        <v>63613</v>
      </c>
      <c r="C46" s="14" t="s">
        <v>93</v>
      </c>
      <c r="D46" s="15">
        <v>10000</v>
      </c>
      <c r="E46" s="21">
        <v>17000</v>
      </c>
      <c r="F46" s="15">
        <v>0</v>
      </c>
      <c r="G46" s="15">
        <f t="shared" si="6"/>
        <v>27000</v>
      </c>
    </row>
    <row r="47" spans="1:9" ht="31.5" x14ac:dyDescent="0.25">
      <c r="A47" s="10"/>
      <c r="B47" s="11" t="s">
        <v>95</v>
      </c>
      <c r="C47" s="11" t="s">
        <v>96</v>
      </c>
      <c r="D47" s="12">
        <f>D48</f>
        <v>20000</v>
      </c>
      <c r="E47" s="12">
        <f>E48</f>
        <v>0</v>
      </c>
      <c r="F47" s="12">
        <f>F48</f>
        <v>0</v>
      </c>
      <c r="G47" s="12">
        <f t="shared" si="6"/>
        <v>20000</v>
      </c>
    </row>
    <row r="48" spans="1:9" ht="31.5" x14ac:dyDescent="0.25">
      <c r="A48" s="13" t="s">
        <v>97</v>
      </c>
      <c r="B48" s="14" t="s">
        <v>98</v>
      </c>
      <c r="C48" s="14" t="s">
        <v>99</v>
      </c>
      <c r="D48" s="15">
        <v>20000</v>
      </c>
      <c r="E48" s="15">
        <v>0</v>
      </c>
      <c r="F48" s="15">
        <v>0</v>
      </c>
      <c r="G48" s="15">
        <f t="shared" si="6"/>
        <v>20000</v>
      </c>
    </row>
    <row r="49" spans="1:7" ht="15.75" x14ac:dyDescent="0.25">
      <c r="A49" s="8" t="s">
        <v>19</v>
      </c>
      <c r="B49" s="8" t="s">
        <v>100</v>
      </c>
      <c r="C49" s="8" t="s">
        <v>101</v>
      </c>
      <c r="D49" s="9">
        <f t="shared" ref="D49:F52" si="7">D50</f>
        <v>2000</v>
      </c>
      <c r="E49" s="9">
        <f t="shared" si="7"/>
        <v>0</v>
      </c>
      <c r="F49" s="9">
        <f t="shared" si="7"/>
        <v>2000</v>
      </c>
      <c r="G49" s="9">
        <f t="shared" si="6"/>
        <v>0</v>
      </c>
    </row>
    <row r="50" spans="1:7" ht="15.75" x14ac:dyDescent="0.25">
      <c r="A50" s="10"/>
      <c r="B50" s="11" t="s">
        <v>22</v>
      </c>
      <c r="C50" s="11" t="s">
        <v>23</v>
      </c>
      <c r="D50" s="12">
        <f t="shared" si="7"/>
        <v>2000</v>
      </c>
      <c r="E50" s="12">
        <f t="shared" si="7"/>
        <v>0</v>
      </c>
      <c r="F50" s="12">
        <f t="shared" si="7"/>
        <v>2000</v>
      </c>
      <c r="G50" s="12">
        <f t="shared" si="6"/>
        <v>0</v>
      </c>
    </row>
    <row r="51" spans="1:7" ht="31.5" x14ac:dyDescent="0.25">
      <c r="A51" s="10"/>
      <c r="B51" s="11" t="s">
        <v>56</v>
      </c>
      <c r="C51" s="11" t="s">
        <v>57</v>
      </c>
      <c r="D51" s="12">
        <f t="shared" si="7"/>
        <v>2000</v>
      </c>
      <c r="E51" s="12">
        <f t="shared" si="7"/>
        <v>0</v>
      </c>
      <c r="F51" s="12">
        <f t="shared" si="7"/>
        <v>2000</v>
      </c>
      <c r="G51" s="12">
        <f t="shared" si="6"/>
        <v>0</v>
      </c>
    </row>
    <row r="52" spans="1:7" ht="31.5" x14ac:dyDescent="0.25">
      <c r="A52" s="10"/>
      <c r="B52" s="11" t="s">
        <v>102</v>
      </c>
      <c r="C52" s="11" t="s">
        <v>103</v>
      </c>
      <c r="D52" s="12">
        <f t="shared" si="7"/>
        <v>2000</v>
      </c>
      <c r="E52" s="12">
        <f t="shared" si="7"/>
        <v>0</v>
      </c>
      <c r="F52" s="12">
        <f t="shared" si="7"/>
        <v>2000</v>
      </c>
      <c r="G52" s="12">
        <f t="shared" si="6"/>
        <v>0</v>
      </c>
    </row>
    <row r="53" spans="1:7" ht="15.75" x14ac:dyDescent="0.25">
      <c r="A53" s="10"/>
      <c r="B53" s="11" t="s">
        <v>104</v>
      </c>
      <c r="C53" s="11" t="s">
        <v>105</v>
      </c>
      <c r="D53" s="12">
        <f>D54+D55</f>
        <v>2000</v>
      </c>
      <c r="E53" s="12">
        <f>E54+E55</f>
        <v>0</v>
      </c>
      <c r="F53" s="12">
        <f>F54+F55</f>
        <v>2000</v>
      </c>
      <c r="G53" s="12">
        <f t="shared" si="6"/>
        <v>0</v>
      </c>
    </row>
    <row r="54" spans="1:7" ht="15.75" x14ac:dyDescent="0.25">
      <c r="A54" s="13" t="s">
        <v>106</v>
      </c>
      <c r="B54" s="14" t="s">
        <v>107</v>
      </c>
      <c r="C54" s="14" t="s">
        <v>108</v>
      </c>
      <c r="D54" s="15">
        <v>0</v>
      </c>
      <c r="E54" s="15">
        <v>0</v>
      </c>
      <c r="F54" s="15">
        <v>0</v>
      </c>
      <c r="G54" s="15">
        <f t="shared" si="6"/>
        <v>0</v>
      </c>
    </row>
    <row r="55" spans="1:7" ht="15.75" x14ac:dyDescent="0.25">
      <c r="A55" s="13" t="s">
        <v>109</v>
      </c>
      <c r="B55" s="14" t="s">
        <v>110</v>
      </c>
      <c r="C55" s="14" t="s">
        <v>111</v>
      </c>
      <c r="D55" s="15">
        <v>2000</v>
      </c>
      <c r="E55" s="15">
        <v>0</v>
      </c>
      <c r="F55" s="21">
        <v>2000</v>
      </c>
      <c r="G55" s="15">
        <f t="shared" si="6"/>
        <v>0</v>
      </c>
    </row>
    <row r="56" spans="1:7" ht="31.5" x14ac:dyDescent="0.25">
      <c r="A56" s="8" t="s">
        <v>19</v>
      </c>
      <c r="B56" s="8" t="s">
        <v>112</v>
      </c>
      <c r="C56" s="8" t="s">
        <v>113</v>
      </c>
      <c r="D56" s="9">
        <f t="shared" ref="D56:F60" si="8">D57</f>
        <v>15000</v>
      </c>
      <c r="E56" s="9">
        <f t="shared" si="8"/>
        <v>60000</v>
      </c>
      <c r="F56" s="9">
        <f t="shared" si="8"/>
        <v>0</v>
      </c>
      <c r="G56" s="9">
        <f t="shared" si="6"/>
        <v>75000</v>
      </c>
    </row>
    <row r="57" spans="1:7" ht="15.75" x14ac:dyDescent="0.25">
      <c r="A57" s="10"/>
      <c r="B57" s="11" t="s">
        <v>22</v>
      </c>
      <c r="C57" s="11" t="s">
        <v>23</v>
      </c>
      <c r="D57" s="12">
        <f t="shared" si="8"/>
        <v>15000</v>
      </c>
      <c r="E57" s="12">
        <f t="shared" si="8"/>
        <v>60000</v>
      </c>
      <c r="F57" s="12">
        <f t="shared" si="8"/>
        <v>0</v>
      </c>
      <c r="G57" s="12">
        <f t="shared" si="6"/>
        <v>75000</v>
      </c>
    </row>
    <row r="58" spans="1:7" ht="31.5" x14ac:dyDescent="0.25">
      <c r="A58" s="10"/>
      <c r="B58" s="11" t="s">
        <v>24</v>
      </c>
      <c r="C58" s="11" t="s">
        <v>25</v>
      </c>
      <c r="D58" s="12">
        <f t="shared" si="8"/>
        <v>15000</v>
      </c>
      <c r="E58" s="12">
        <f t="shared" si="8"/>
        <v>60000</v>
      </c>
      <c r="F58" s="12">
        <f t="shared" si="8"/>
        <v>0</v>
      </c>
      <c r="G58" s="12">
        <f t="shared" si="6"/>
        <v>75000</v>
      </c>
    </row>
    <row r="59" spans="1:7" ht="31.5" x14ac:dyDescent="0.25">
      <c r="A59" s="10"/>
      <c r="B59" s="11" t="s">
        <v>26</v>
      </c>
      <c r="C59" s="11" t="s">
        <v>27</v>
      </c>
      <c r="D59" s="12">
        <f t="shared" si="8"/>
        <v>15000</v>
      </c>
      <c r="E59" s="12">
        <f t="shared" si="8"/>
        <v>60000</v>
      </c>
      <c r="F59" s="12">
        <f t="shared" si="8"/>
        <v>0</v>
      </c>
      <c r="G59" s="12">
        <f t="shared" si="6"/>
        <v>75000</v>
      </c>
    </row>
    <row r="60" spans="1:7" ht="31.5" x14ac:dyDescent="0.25">
      <c r="A60" s="10"/>
      <c r="B60" s="11" t="s">
        <v>114</v>
      </c>
      <c r="C60" s="11" t="s">
        <v>115</v>
      </c>
      <c r="D60" s="12">
        <f t="shared" si="8"/>
        <v>15000</v>
      </c>
      <c r="E60" s="12">
        <f t="shared" si="8"/>
        <v>60000</v>
      </c>
      <c r="F60" s="12">
        <f t="shared" si="8"/>
        <v>0</v>
      </c>
      <c r="G60" s="12">
        <f t="shared" si="6"/>
        <v>75000</v>
      </c>
    </row>
    <row r="61" spans="1:7" ht="32.25" customHeight="1" x14ac:dyDescent="0.25">
      <c r="A61" s="13" t="s">
        <v>116</v>
      </c>
      <c r="B61" s="14" t="s">
        <v>117</v>
      </c>
      <c r="C61" s="14" t="s">
        <v>115</v>
      </c>
      <c r="D61" s="15">
        <v>15000</v>
      </c>
      <c r="E61" s="15">
        <v>60000</v>
      </c>
      <c r="F61" s="15">
        <v>0</v>
      </c>
      <c r="G61" s="15">
        <f t="shared" si="6"/>
        <v>75000</v>
      </c>
    </row>
    <row r="62" spans="1:7" ht="33" customHeight="1" x14ac:dyDescent="0.25">
      <c r="A62" s="13"/>
      <c r="B62" s="14"/>
      <c r="C62" s="14"/>
      <c r="D62" s="15"/>
      <c r="E62" s="15"/>
      <c r="F62" s="15"/>
      <c r="G62" s="15"/>
    </row>
    <row r="63" spans="1:7" ht="15.75" x14ac:dyDescent="0.25">
      <c r="A63" s="2" t="s">
        <v>3</v>
      </c>
      <c r="B63" s="2" t="s">
        <v>4</v>
      </c>
      <c r="C63" s="3"/>
      <c r="D63" s="3" t="s">
        <v>122</v>
      </c>
      <c r="E63" s="3" t="s">
        <v>6</v>
      </c>
      <c r="F63" s="3" t="s">
        <v>7</v>
      </c>
      <c r="G63" s="3" t="s">
        <v>8</v>
      </c>
    </row>
    <row r="64" spans="1:7" ht="19.5" customHeight="1" x14ac:dyDescent="0.25">
      <c r="A64" s="2"/>
      <c r="B64" s="2" t="s">
        <v>9</v>
      </c>
      <c r="C64" s="3" t="s">
        <v>123</v>
      </c>
      <c r="D64" s="3" t="s">
        <v>11</v>
      </c>
      <c r="E64" s="3"/>
      <c r="F64" s="3"/>
      <c r="G64" s="3" t="s">
        <v>11</v>
      </c>
    </row>
    <row r="65" spans="1:7" ht="15.75" x14ac:dyDescent="0.25">
      <c r="A65" s="4"/>
      <c r="B65" s="4"/>
      <c r="C65" s="4" t="s">
        <v>124</v>
      </c>
      <c r="D65" s="5">
        <f t="shared" ref="D65:F69" si="9">D66</f>
        <v>1065880</v>
      </c>
      <c r="E65" s="5">
        <f t="shared" si="9"/>
        <v>268996.23</v>
      </c>
      <c r="F65" s="5">
        <f t="shared" si="9"/>
        <v>140730.26</v>
      </c>
      <c r="G65" s="5">
        <f t="shared" ref="G65:G75" si="10">D65+E65-F65</f>
        <v>1194145.97</v>
      </c>
    </row>
    <row r="66" spans="1:7" ht="15.75" x14ac:dyDescent="0.25">
      <c r="A66" s="6" t="s">
        <v>13</v>
      </c>
      <c r="B66" s="6" t="s">
        <v>125</v>
      </c>
      <c r="C66" s="6" t="s">
        <v>126</v>
      </c>
      <c r="D66" s="7">
        <f t="shared" si="9"/>
        <v>1065880</v>
      </c>
      <c r="E66" s="7">
        <f t="shared" si="9"/>
        <v>268996.23</v>
      </c>
      <c r="F66" s="7">
        <f t="shared" si="9"/>
        <v>140730.26</v>
      </c>
      <c r="G66" s="7">
        <f t="shared" si="10"/>
        <v>1194145.97</v>
      </c>
    </row>
    <row r="67" spans="1:7" ht="15.75" x14ac:dyDescent="0.25">
      <c r="A67" s="6" t="s">
        <v>16</v>
      </c>
      <c r="B67" s="6" t="s">
        <v>127</v>
      </c>
      <c r="C67" s="6" t="s">
        <v>128</v>
      </c>
      <c r="D67" s="7">
        <f t="shared" si="9"/>
        <v>1065880</v>
      </c>
      <c r="E67" s="7">
        <f t="shared" si="9"/>
        <v>268996.23</v>
      </c>
      <c r="F67" s="7">
        <f t="shared" si="9"/>
        <v>140730.26</v>
      </c>
      <c r="G67" s="7">
        <f t="shared" si="10"/>
        <v>1194145.97</v>
      </c>
    </row>
    <row r="68" spans="1:7" ht="47.25" x14ac:dyDescent="0.25">
      <c r="A68" s="22" t="s">
        <v>129</v>
      </c>
      <c r="B68" s="22" t="s">
        <v>130</v>
      </c>
      <c r="C68" s="22" t="s">
        <v>131</v>
      </c>
      <c r="D68" s="23">
        <f t="shared" si="9"/>
        <v>1065880</v>
      </c>
      <c r="E68" s="23">
        <f t="shared" si="9"/>
        <v>268996.23</v>
      </c>
      <c r="F68" s="23">
        <f t="shared" si="9"/>
        <v>140730.26</v>
      </c>
      <c r="G68" s="23">
        <f t="shared" si="10"/>
        <v>1194145.97</v>
      </c>
    </row>
    <row r="69" spans="1:7" ht="31.5" x14ac:dyDescent="0.25">
      <c r="A69" s="22" t="s">
        <v>132</v>
      </c>
      <c r="B69" s="22" t="s">
        <v>133</v>
      </c>
      <c r="C69" s="22" t="s">
        <v>128</v>
      </c>
      <c r="D69" s="23">
        <f t="shared" si="9"/>
        <v>1065880</v>
      </c>
      <c r="E69" s="23">
        <f t="shared" si="9"/>
        <v>268996.23</v>
      </c>
      <c r="F69" s="23">
        <f t="shared" si="9"/>
        <v>140730.26</v>
      </c>
      <c r="G69" s="23">
        <f t="shared" si="10"/>
        <v>1194145.97</v>
      </c>
    </row>
    <row r="70" spans="1:7" ht="15.75" x14ac:dyDescent="0.25">
      <c r="A70" s="24" t="s">
        <v>134</v>
      </c>
      <c r="B70" s="24" t="s">
        <v>135</v>
      </c>
      <c r="C70" s="24" t="s">
        <v>136</v>
      </c>
      <c r="D70" s="25">
        <f>D71+D92+D201+D231+D251+D275+D311+D348+D370+D382+D421+D405</f>
        <v>1065880</v>
      </c>
      <c r="E70" s="25">
        <f>E71+E92+E201+E231+E251+E275+E311+E348+E370+E382+E421+E405</f>
        <v>268996.23</v>
      </c>
      <c r="F70" s="25">
        <f>F71+F92+F201+F231+F251+F275+F311+F348+F370+F382+F421+F405</f>
        <v>140730.26</v>
      </c>
      <c r="G70" s="25">
        <f t="shared" si="10"/>
        <v>1194145.97</v>
      </c>
    </row>
    <row r="71" spans="1:7" ht="15.75" x14ac:dyDescent="0.25">
      <c r="A71" s="24" t="s">
        <v>137</v>
      </c>
      <c r="B71" s="24" t="s">
        <v>138</v>
      </c>
      <c r="C71" s="24" t="s">
        <v>139</v>
      </c>
      <c r="D71" s="25">
        <f t="shared" ref="D71:F73" si="11">D72</f>
        <v>732090</v>
      </c>
      <c r="E71" s="25">
        <f t="shared" si="11"/>
        <v>12000</v>
      </c>
      <c r="F71" s="25">
        <f t="shared" si="11"/>
        <v>105480</v>
      </c>
      <c r="G71" s="25">
        <f t="shared" si="10"/>
        <v>638610</v>
      </c>
    </row>
    <row r="72" spans="1:7" ht="15.75" x14ac:dyDescent="0.25">
      <c r="A72" s="8" t="s">
        <v>19</v>
      </c>
      <c r="B72" s="8" t="s">
        <v>20</v>
      </c>
      <c r="C72" s="8" t="s">
        <v>21</v>
      </c>
      <c r="D72" s="9">
        <f t="shared" si="11"/>
        <v>732090</v>
      </c>
      <c r="E72" s="9">
        <f t="shared" si="11"/>
        <v>12000</v>
      </c>
      <c r="F72" s="9">
        <f t="shared" si="11"/>
        <v>105480</v>
      </c>
      <c r="G72" s="9">
        <f t="shared" si="10"/>
        <v>638610</v>
      </c>
    </row>
    <row r="73" spans="1:7" s="11" customFormat="1" ht="15.75" x14ac:dyDescent="0.25">
      <c r="A73" s="10"/>
      <c r="B73" s="11" t="s">
        <v>140</v>
      </c>
      <c r="C73" s="11" t="s">
        <v>141</v>
      </c>
      <c r="D73" s="12">
        <f t="shared" si="11"/>
        <v>732090</v>
      </c>
      <c r="E73" s="12">
        <f t="shared" si="11"/>
        <v>12000</v>
      </c>
      <c r="F73" s="12">
        <f t="shared" si="11"/>
        <v>105480</v>
      </c>
      <c r="G73" s="12">
        <f t="shared" si="10"/>
        <v>638610</v>
      </c>
    </row>
    <row r="74" spans="1:7" s="11" customFormat="1" ht="15.75" x14ac:dyDescent="0.25">
      <c r="A74" s="10"/>
      <c r="B74" s="11" t="s">
        <v>142</v>
      </c>
      <c r="C74" s="11" t="s">
        <v>143</v>
      </c>
      <c r="D74" s="12">
        <f>D75+D81+D86</f>
        <v>732090</v>
      </c>
      <c r="E74" s="12">
        <f>E75+E81+E86</f>
        <v>12000</v>
      </c>
      <c r="F74" s="12">
        <f>F75+F81+F86</f>
        <v>105480</v>
      </c>
      <c r="G74" s="12">
        <f t="shared" si="10"/>
        <v>638610</v>
      </c>
    </row>
    <row r="75" spans="1:7" s="11" customFormat="1" ht="15.75" x14ac:dyDescent="0.25">
      <c r="A75" s="10"/>
      <c r="B75" s="11" t="s">
        <v>144</v>
      </c>
      <c r="C75" s="11" t="s">
        <v>145</v>
      </c>
      <c r="D75" s="12">
        <f>D76+D78</f>
        <v>624650</v>
      </c>
      <c r="E75" s="12">
        <f>E76+E78</f>
        <v>5000</v>
      </c>
      <c r="F75" s="12">
        <f>F76+F78</f>
        <v>90000</v>
      </c>
      <c r="G75" s="12">
        <f t="shared" si="10"/>
        <v>539650</v>
      </c>
    </row>
    <row r="76" spans="1:7" s="11" customFormat="1" ht="15.75" x14ac:dyDescent="0.25">
      <c r="A76" s="10"/>
      <c r="B76" s="11" t="s">
        <v>146</v>
      </c>
      <c r="C76" s="11" t="s">
        <v>147</v>
      </c>
      <c r="D76" s="12">
        <f>D77</f>
        <v>619650</v>
      </c>
      <c r="E76" s="12">
        <f>E77</f>
        <v>0</v>
      </c>
      <c r="F76" s="12">
        <f>F77</f>
        <v>90000</v>
      </c>
      <c r="G76" s="12">
        <f>G77</f>
        <v>529650</v>
      </c>
    </row>
    <row r="77" spans="1:7" s="14" customFormat="1" ht="15.75" x14ac:dyDescent="0.25">
      <c r="A77" s="13" t="s">
        <v>148</v>
      </c>
      <c r="B77" s="14" t="s">
        <v>149</v>
      </c>
      <c r="C77" s="14" t="s">
        <v>150</v>
      </c>
      <c r="D77" s="15">
        <v>619650</v>
      </c>
      <c r="E77" s="15">
        <v>0</v>
      </c>
      <c r="F77" s="21">
        <v>90000</v>
      </c>
      <c r="G77" s="15">
        <f t="shared" ref="G77:G108" si="12">D77+E77-F77</f>
        <v>529650</v>
      </c>
    </row>
    <row r="78" spans="1:7" ht="15.75" x14ac:dyDescent="0.25">
      <c r="A78" s="13"/>
      <c r="B78" s="10">
        <v>3113</v>
      </c>
      <c r="C78" s="11" t="s">
        <v>151</v>
      </c>
      <c r="D78" s="12">
        <f>D79</f>
        <v>5000</v>
      </c>
      <c r="E78" s="12">
        <f>E79</f>
        <v>5000</v>
      </c>
      <c r="F78" s="12">
        <f>F79</f>
        <v>0</v>
      </c>
      <c r="G78" s="12">
        <f t="shared" si="12"/>
        <v>10000</v>
      </c>
    </row>
    <row r="79" spans="1:7" ht="15.75" x14ac:dyDescent="0.25">
      <c r="A79" s="26" t="s">
        <v>152</v>
      </c>
      <c r="B79" s="13">
        <v>31131</v>
      </c>
      <c r="C79" s="14" t="s">
        <v>151</v>
      </c>
      <c r="D79" s="15">
        <v>5000</v>
      </c>
      <c r="E79" s="21">
        <v>5000</v>
      </c>
      <c r="F79" s="15"/>
      <c r="G79" s="15">
        <f t="shared" si="12"/>
        <v>10000</v>
      </c>
    </row>
    <row r="80" spans="1:7" s="11" customFormat="1" ht="15.75" x14ac:dyDescent="0.25">
      <c r="A80" s="10"/>
      <c r="B80" s="11" t="s">
        <v>154</v>
      </c>
      <c r="C80" s="11" t="s">
        <v>155</v>
      </c>
      <c r="D80" s="12">
        <f>D81</f>
        <v>0</v>
      </c>
      <c r="E80" s="12">
        <f>E81</f>
        <v>7000</v>
      </c>
      <c r="F80" s="12">
        <f>F81</f>
        <v>0</v>
      </c>
      <c r="G80" s="12">
        <f t="shared" si="12"/>
        <v>7000</v>
      </c>
    </row>
    <row r="81" spans="1:12" s="11" customFormat="1" ht="15.75" x14ac:dyDescent="0.25">
      <c r="A81" s="10"/>
      <c r="B81" s="11" t="s">
        <v>156</v>
      </c>
      <c r="C81" s="11" t="s">
        <v>155</v>
      </c>
      <c r="D81" s="12">
        <f>D82+D83+D84+D85</f>
        <v>0</v>
      </c>
      <c r="E81" s="12">
        <f>E82+E83+E84+E85</f>
        <v>7000</v>
      </c>
      <c r="F81" s="12">
        <f>F82+F83+F84+F85</f>
        <v>0</v>
      </c>
      <c r="G81" s="12">
        <f t="shared" si="12"/>
        <v>7000</v>
      </c>
    </row>
    <row r="82" spans="1:12" s="14" customFormat="1" ht="15.75" x14ac:dyDescent="0.25">
      <c r="A82" s="13" t="s">
        <v>157</v>
      </c>
      <c r="B82" s="14" t="s">
        <v>158</v>
      </c>
      <c r="C82" s="14" t="s">
        <v>159</v>
      </c>
      <c r="D82" s="15">
        <v>0</v>
      </c>
      <c r="E82" s="15">
        <v>0</v>
      </c>
      <c r="F82" s="15">
        <v>0</v>
      </c>
      <c r="G82" s="15">
        <f t="shared" si="12"/>
        <v>0</v>
      </c>
    </row>
    <row r="83" spans="1:12" s="14" customFormat="1" ht="15.75" x14ac:dyDescent="0.25">
      <c r="A83" s="13" t="s">
        <v>160</v>
      </c>
      <c r="B83" s="14" t="s">
        <v>158</v>
      </c>
      <c r="C83" s="14" t="s">
        <v>161</v>
      </c>
      <c r="D83" s="15">
        <v>0</v>
      </c>
      <c r="E83" s="15">
        <v>0</v>
      </c>
      <c r="F83" s="15">
        <v>0</v>
      </c>
      <c r="G83" s="15">
        <f t="shared" si="12"/>
        <v>0</v>
      </c>
    </row>
    <row r="84" spans="1:12" s="14" customFormat="1" ht="15.75" x14ac:dyDescent="0.25">
      <c r="A84" s="13" t="s">
        <v>162</v>
      </c>
      <c r="B84" s="14" t="s">
        <v>163</v>
      </c>
      <c r="C84" s="14" t="s">
        <v>164</v>
      </c>
      <c r="D84" s="15">
        <v>0</v>
      </c>
      <c r="E84" s="15">
        <v>0</v>
      </c>
      <c r="F84" s="15">
        <v>0</v>
      </c>
      <c r="G84" s="15">
        <f t="shared" si="12"/>
        <v>0</v>
      </c>
    </row>
    <row r="85" spans="1:12" ht="15.6" customHeight="1" x14ac:dyDescent="0.25">
      <c r="A85" s="13" t="s">
        <v>165</v>
      </c>
      <c r="B85" s="14" t="s">
        <v>166</v>
      </c>
      <c r="C85" s="14" t="s">
        <v>167</v>
      </c>
      <c r="D85" s="15">
        <v>0</v>
      </c>
      <c r="E85" s="15">
        <v>7000</v>
      </c>
      <c r="F85" s="15">
        <v>0</v>
      </c>
      <c r="G85" s="15">
        <f t="shared" si="12"/>
        <v>7000</v>
      </c>
      <c r="H85" s="14"/>
      <c r="I85" s="14"/>
      <c r="J85" s="64"/>
      <c r="K85" s="64"/>
      <c r="L85" s="64"/>
    </row>
    <row r="86" spans="1:12" s="11" customFormat="1" ht="15.75" x14ac:dyDescent="0.25">
      <c r="A86" s="10"/>
      <c r="B86" s="11" t="s">
        <v>169</v>
      </c>
      <c r="C86" s="11" t="s">
        <v>170</v>
      </c>
      <c r="D86" s="12">
        <f>D87+D90</f>
        <v>107440</v>
      </c>
      <c r="E86" s="12">
        <f>E87+E90</f>
        <v>0</v>
      </c>
      <c r="F86" s="12">
        <f>F87+F90</f>
        <v>15480</v>
      </c>
      <c r="G86" s="12">
        <f t="shared" si="12"/>
        <v>91960</v>
      </c>
    </row>
    <row r="87" spans="1:12" s="11" customFormat="1" ht="15.75" x14ac:dyDescent="0.25">
      <c r="A87" s="10"/>
      <c r="B87" s="11" t="s">
        <v>171</v>
      </c>
      <c r="C87" s="11" t="s">
        <v>172</v>
      </c>
      <c r="D87" s="12">
        <f>D88+D89</f>
        <v>96820</v>
      </c>
      <c r="E87" s="12">
        <f>E88+E89</f>
        <v>0</v>
      </c>
      <c r="F87" s="12">
        <f>F88+F89</f>
        <v>13950</v>
      </c>
      <c r="G87" s="12">
        <f t="shared" si="12"/>
        <v>82870</v>
      </c>
    </row>
    <row r="88" spans="1:12" s="14" customFormat="1" ht="15.75" x14ac:dyDescent="0.25">
      <c r="A88" s="13" t="s">
        <v>173</v>
      </c>
      <c r="B88" s="14" t="s">
        <v>174</v>
      </c>
      <c r="C88" s="14" t="s">
        <v>172</v>
      </c>
      <c r="D88" s="15">
        <v>93697</v>
      </c>
      <c r="E88" s="15">
        <v>0</v>
      </c>
      <c r="F88" s="15">
        <v>13500</v>
      </c>
      <c r="G88" s="15">
        <f t="shared" si="12"/>
        <v>80197</v>
      </c>
    </row>
    <row r="89" spans="1:12" s="14" customFormat="1" ht="31.5" x14ac:dyDescent="0.25">
      <c r="A89" s="13" t="s">
        <v>175</v>
      </c>
      <c r="B89" s="14" t="s">
        <v>176</v>
      </c>
      <c r="C89" s="14" t="s">
        <v>177</v>
      </c>
      <c r="D89" s="15">
        <v>3123</v>
      </c>
      <c r="E89" s="15">
        <v>0</v>
      </c>
      <c r="F89" s="15">
        <v>450</v>
      </c>
      <c r="G89" s="15">
        <f t="shared" si="12"/>
        <v>2673</v>
      </c>
    </row>
    <row r="90" spans="1:12" s="11" customFormat="1" ht="31.5" x14ac:dyDescent="0.25">
      <c r="A90" s="10"/>
      <c r="B90" s="11" t="s">
        <v>178</v>
      </c>
      <c r="C90" s="11" t="s">
        <v>179</v>
      </c>
      <c r="D90" s="12">
        <f>D91</f>
        <v>10620</v>
      </c>
      <c r="E90" s="12">
        <f>E91</f>
        <v>0</v>
      </c>
      <c r="F90" s="12">
        <f>F91</f>
        <v>1530</v>
      </c>
      <c r="G90" s="12">
        <f t="shared" si="12"/>
        <v>9090</v>
      </c>
    </row>
    <row r="91" spans="1:12" s="14" customFormat="1" ht="15.75" x14ac:dyDescent="0.25">
      <c r="A91" s="13" t="s">
        <v>180</v>
      </c>
      <c r="B91" s="14" t="s">
        <v>181</v>
      </c>
      <c r="C91" s="14" t="s">
        <v>179</v>
      </c>
      <c r="D91" s="15">
        <v>10620</v>
      </c>
      <c r="E91" s="15">
        <v>0</v>
      </c>
      <c r="F91" s="15">
        <v>1530</v>
      </c>
      <c r="G91" s="15">
        <f t="shared" si="12"/>
        <v>9090</v>
      </c>
    </row>
    <row r="92" spans="1:12" ht="15.75" x14ac:dyDescent="0.25">
      <c r="A92" s="24" t="s">
        <v>137</v>
      </c>
      <c r="B92" s="24" t="s">
        <v>182</v>
      </c>
      <c r="C92" s="24" t="s">
        <v>183</v>
      </c>
      <c r="D92" s="25">
        <f>D93+D159</f>
        <v>174090</v>
      </c>
      <c r="E92" s="25">
        <f>E93+E159</f>
        <v>29700</v>
      </c>
      <c r="F92" s="25">
        <f>F93+F159</f>
        <v>19200</v>
      </c>
      <c r="G92" s="25">
        <f t="shared" si="12"/>
        <v>184590</v>
      </c>
    </row>
    <row r="93" spans="1:12" ht="15.75" x14ac:dyDescent="0.25">
      <c r="A93" s="8" t="s">
        <v>19</v>
      </c>
      <c r="B93" s="8" t="s">
        <v>20</v>
      </c>
      <c r="C93" s="8" t="s">
        <v>21</v>
      </c>
      <c r="D93" s="9">
        <f>D94</f>
        <v>141690</v>
      </c>
      <c r="E93" s="9">
        <f>E94</f>
        <v>29700</v>
      </c>
      <c r="F93" s="9">
        <f>F94</f>
        <v>2200</v>
      </c>
      <c r="G93" s="9">
        <f t="shared" si="12"/>
        <v>169190</v>
      </c>
    </row>
    <row r="94" spans="1:12" s="11" customFormat="1" ht="15.75" x14ac:dyDescent="0.25">
      <c r="A94" s="10"/>
      <c r="B94" s="11" t="s">
        <v>140</v>
      </c>
      <c r="C94" s="11" t="s">
        <v>141</v>
      </c>
      <c r="D94" s="12">
        <f>D95+D152</f>
        <v>141690</v>
      </c>
      <c r="E94" s="12">
        <f>E95+E152</f>
        <v>29700</v>
      </c>
      <c r="F94" s="12">
        <f>F95+F152</f>
        <v>2200</v>
      </c>
      <c r="G94" s="12">
        <f t="shared" si="12"/>
        <v>169190</v>
      </c>
    </row>
    <row r="95" spans="1:12" s="11" customFormat="1" ht="15.75" x14ac:dyDescent="0.25">
      <c r="A95" s="10"/>
      <c r="B95" s="11" t="s">
        <v>184</v>
      </c>
      <c r="C95" s="11" t="s">
        <v>185</v>
      </c>
      <c r="D95" s="12">
        <f>D96+D108+D119+D143</f>
        <v>139590</v>
      </c>
      <c r="E95" s="12">
        <f>E96+E108+E119+E143</f>
        <v>29700</v>
      </c>
      <c r="F95" s="12">
        <f>F96+F108+F119+F143</f>
        <v>2200</v>
      </c>
      <c r="G95" s="12">
        <f t="shared" si="12"/>
        <v>167090</v>
      </c>
    </row>
    <row r="96" spans="1:12" s="11" customFormat="1" ht="15.75" x14ac:dyDescent="0.25">
      <c r="A96" s="10"/>
      <c r="B96" s="11" t="s">
        <v>186</v>
      </c>
      <c r="C96" s="11" t="s">
        <v>187</v>
      </c>
      <c r="D96" s="12">
        <f>D97+D101+D103+D106</f>
        <v>15640</v>
      </c>
      <c r="E96" s="12">
        <f>E97+E101+E103+E106</f>
        <v>3670</v>
      </c>
      <c r="F96" s="12">
        <f>F97+F101+F103+F106</f>
        <v>0</v>
      </c>
      <c r="G96" s="12">
        <f t="shared" si="12"/>
        <v>19310</v>
      </c>
    </row>
    <row r="97" spans="1:10" s="11" customFormat="1" ht="15.75" x14ac:dyDescent="0.25">
      <c r="A97" s="10"/>
      <c r="B97" s="11" t="s">
        <v>188</v>
      </c>
      <c r="C97" s="11" t="s">
        <v>189</v>
      </c>
      <c r="D97" s="12">
        <f>D98+D99+D100</f>
        <v>1940</v>
      </c>
      <c r="E97" s="12">
        <f>E98+E99+E100</f>
        <v>1170</v>
      </c>
      <c r="F97" s="12">
        <f>F98+F99+F100</f>
        <v>0</v>
      </c>
      <c r="G97" s="12">
        <f t="shared" si="12"/>
        <v>3110</v>
      </c>
    </row>
    <row r="98" spans="1:10" s="14" customFormat="1" ht="15.75" x14ac:dyDescent="0.25">
      <c r="A98" s="13" t="s">
        <v>190</v>
      </c>
      <c r="B98" s="14" t="s">
        <v>191</v>
      </c>
      <c r="C98" s="14" t="s">
        <v>192</v>
      </c>
      <c r="D98" s="15">
        <v>340</v>
      </c>
      <c r="E98" s="21">
        <v>170</v>
      </c>
      <c r="F98" s="15">
        <v>0</v>
      </c>
      <c r="G98" s="15">
        <f t="shared" si="12"/>
        <v>510</v>
      </c>
    </row>
    <row r="99" spans="1:10" ht="15.75" x14ac:dyDescent="0.25">
      <c r="A99" s="13" t="s">
        <v>193</v>
      </c>
      <c r="B99" s="14" t="s">
        <v>194</v>
      </c>
      <c r="C99" s="14" t="s">
        <v>195</v>
      </c>
      <c r="D99" s="15">
        <v>1500</v>
      </c>
      <c r="E99" s="21">
        <v>1000</v>
      </c>
      <c r="F99" s="15">
        <v>0</v>
      </c>
      <c r="G99" s="15">
        <f t="shared" si="12"/>
        <v>2500</v>
      </c>
    </row>
    <row r="100" spans="1:10" ht="15.75" x14ac:dyDescent="0.25">
      <c r="A100" s="13" t="s">
        <v>196</v>
      </c>
      <c r="B100" s="14" t="s">
        <v>197</v>
      </c>
      <c r="C100" s="14" t="s">
        <v>198</v>
      </c>
      <c r="D100" s="15">
        <v>100</v>
      </c>
      <c r="E100" s="15">
        <v>0</v>
      </c>
      <c r="F100" s="15">
        <v>0</v>
      </c>
      <c r="G100" s="15">
        <f t="shared" si="12"/>
        <v>100</v>
      </c>
    </row>
    <row r="101" spans="1:10" s="11" customFormat="1" ht="15.75" x14ac:dyDescent="0.25">
      <c r="A101" s="10"/>
      <c r="B101" s="11" t="s">
        <v>199</v>
      </c>
      <c r="C101" s="11" t="s">
        <v>200</v>
      </c>
      <c r="D101" s="12">
        <f>D102</f>
        <v>10100</v>
      </c>
      <c r="E101" s="12">
        <f>E102</f>
        <v>0</v>
      </c>
      <c r="F101" s="12">
        <f>F102</f>
        <v>0</v>
      </c>
      <c r="G101" s="12">
        <f t="shared" si="12"/>
        <v>10100</v>
      </c>
    </row>
    <row r="102" spans="1:10" s="14" customFormat="1" ht="15.75" x14ac:dyDescent="0.25">
      <c r="A102" s="13" t="s">
        <v>201</v>
      </c>
      <c r="B102" s="14" t="s">
        <v>202</v>
      </c>
      <c r="C102" s="14" t="s">
        <v>203</v>
      </c>
      <c r="D102" s="15">
        <v>10100</v>
      </c>
      <c r="E102" s="21">
        <v>0</v>
      </c>
      <c r="F102" s="15"/>
      <c r="G102" s="15">
        <f t="shared" si="12"/>
        <v>10100</v>
      </c>
      <c r="I102" s="27"/>
    </row>
    <row r="103" spans="1:10" s="11" customFormat="1" ht="15.75" x14ac:dyDescent="0.25">
      <c r="A103" s="10"/>
      <c r="B103" s="11" t="s">
        <v>204</v>
      </c>
      <c r="C103" s="11" t="s">
        <v>205</v>
      </c>
      <c r="D103" s="12">
        <f>D104+D105</f>
        <v>2600</v>
      </c>
      <c r="E103" s="12">
        <f>E104+E105</f>
        <v>2000</v>
      </c>
      <c r="F103" s="12">
        <f>F104+F105</f>
        <v>0</v>
      </c>
      <c r="G103" s="12">
        <f t="shared" si="12"/>
        <v>4600</v>
      </c>
    </row>
    <row r="104" spans="1:10" s="14" customFormat="1" ht="15.75" x14ac:dyDescent="0.25">
      <c r="A104" s="13" t="s">
        <v>206</v>
      </c>
      <c r="B104" s="14" t="s">
        <v>207</v>
      </c>
      <c r="C104" s="14" t="s">
        <v>208</v>
      </c>
      <c r="D104" s="15">
        <v>1000</v>
      </c>
      <c r="E104" s="15">
        <v>0</v>
      </c>
      <c r="F104" s="15">
        <v>0</v>
      </c>
      <c r="G104" s="15">
        <f t="shared" si="12"/>
        <v>1000</v>
      </c>
    </row>
    <row r="105" spans="1:10" ht="15.75" x14ac:dyDescent="0.25">
      <c r="A105" s="13" t="s">
        <v>209</v>
      </c>
      <c r="B105" s="13">
        <v>32132</v>
      </c>
      <c r="C105" s="14" t="s">
        <v>210</v>
      </c>
      <c r="D105" s="15">
        <v>1600</v>
      </c>
      <c r="E105" s="21">
        <v>2000</v>
      </c>
      <c r="F105" s="15"/>
      <c r="G105" s="15">
        <f t="shared" si="12"/>
        <v>3600</v>
      </c>
      <c r="J105" s="48"/>
    </row>
    <row r="106" spans="1:10" s="11" customFormat="1" ht="15.75" x14ac:dyDescent="0.25">
      <c r="A106" s="10"/>
      <c r="B106" s="11" t="s">
        <v>211</v>
      </c>
      <c r="C106" s="11" t="s">
        <v>212</v>
      </c>
      <c r="D106" s="12">
        <f>D107</f>
        <v>1000</v>
      </c>
      <c r="E106" s="12">
        <f>E107</f>
        <v>500</v>
      </c>
      <c r="F106" s="12">
        <f>F107</f>
        <v>0</v>
      </c>
      <c r="G106" s="12">
        <f t="shared" si="12"/>
        <v>1500</v>
      </c>
    </row>
    <row r="107" spans="1:10" s="14" customFormat="1" ht="31.5" x14ac:dyDescent="0.25">
      <c r="A107" s="13" t="s">
        <v>213</v>
      </c>
      <c r="B107" s="14" t="s">
        <v>214</v>
      </c>
      <c r="C107" s="14" t="s">
        <v>215</v>
      </c>
      <c r="D107" s="15">
        <v>1000</v>
      </c>
      <c r="E107" s="21">
        <v>500</v>
      </c>
      <c r="F107" s="15">
        <v>0</v>
      </c>
      <c r="G107" s="15">
        <f t="shared" si="12"/>
        <v>1500</v>
      </c>
    </row>
    <row r="108" spans="1:10" s="11" customFormat="1" ht="15.75" x14ac:dyDescent="0.25">
      <c r="A108" s="10"/>
      <c r="B108" s="11" t="s">
        <v>216</v>
      </c>
      <c r="C108" s="11" t="s">
        <v>217</v>
      </c>
      <c r="D108" s="12">
        <f>D109+D114+D117</f>
        <v>45000</v>
      </c>
      <c r="E108" s="12">
        <f>E109+E114+E117</f>
        <v>12000</v>
      </c>
      <c r="F108" s="12">
        <f>F109+F114+F117</f>
        <v>200</v>
      </c>
      <c r="G108" s="12">
        <f t="shared" si="12"/>
        <v>56800</v>
      </c>
    </row>
    <row r="109" spans="1:10" s="11" customFormat="1" ht="15.75" x14ac:dyDescent="0.25">
      <c r="A109" s="10"/>
      <c r="B109" s="11" t="s">
        <v>218</v>
      </c>
      <c r="C109" s="11" t="s">
        <v>219</v>
      </c>
      <c r="D109" s="12">
        <f>D110+D111+D112+D113</f>
        <v>10500</v>
      </c>
      <c r="E109" s="12">
        <f>E110+E111+E112+E113</f>
        <v>0</v>
      </c>
      <c r="F109" s="12">
        <f>F110+F111+F112+F113</f>
        <v>200</v>
      </c>
      <c r="G109" s="12">
        <f t="shared" ref="G109:G140" si="13">D109+E109-F109</f>
        <v>10300</v>
      </c>
    </row>
    <row r="110" spans="1:10" s="14" customFormat="1" ht="15.75" x14ac:dyDescent="0.25">
      <c r="A110" s="13" t="s">
        <v>220</v>
      </c>
      <c r="B110" s="14" t="s">
        <v>221</v>
      </c>
      <c r="C110" s="14" t="s">
        <v>222</v>
      </c>
      <c r="D110" s="15">
        <v>6000</v>
      </c>
      <c r="E110" s="15">
        <v>0</v>
      </c>
      <c r="F110" s="15">
        <v>0</v>
      </c>
      <c r="G110" s="15">
        <f t="shared" si="13"/>
        <v>6000</v>
      </c>
    </row>
    <row r="111" spans="1:10" ht="15.75" x14ac:dyDescent="0.25">
      <c r="A111" s="13" t="s">
        <v>223</v>
      </c>
      <c r="B111" s="14" t="s">
        <v>224</v>
      </c>
      <c r="C111" s="14" t="s">
        <v>225</v>
      </c>
      <c r="D111" s="15">
        <v>1300</v>
      </c>
      <c r="E111" s="15">
        <v>0</v>
      </c>
      <c r="F111" s="21">
        <v>0</v>
      </c>
      <c r="G111" s="15">
        <f t="shared" si="13"/>
        <v>1300</v>
      </c>
    </row>
    <row r="112" spans="1:10" ht="15.75" x14ac:dyDescent="0.25">
      <c r="A112" s="13" t="s">
        <v>226</v>
      </c>
      <c r="B112" s="14" t="s">
        <v>227</v>
      </c>
      <c r="C112" s="14" t="s">
        <v>228</v>
      </c>
      <c r="D112" s="15">
        <v>3000</v>
      </c>
      <c r="E112" s="15">
        <v>0</v>
      </c>
      <c r="F112" s="15">
        <v>0</v>
      </c>
      <c r="G112" s="15">
        <f t="shared" si="13"/>
        <v>3000</v>
      </c>
    </row>
    <row r="113" spans="1:9" ht="15.75" x14ac:dyDescent="0.25">
      <c r="A113" s="13" t="s">
        <v>229</v>
      </c>
      <c r="B113" s="14" t="s">
        <v>230</v>
      </c>
      <c r="C113" s="14" t="s">
        <v>231</v>
      </c>
      <c r="D113" s="15">
        <v>200</v>
      </c>
      <c r="E113" s="15">
        <v>0</v>
      </c>
      <c r="F113" s="21">
        <v>200</v>
      </c>
      <c r="G113" s="15">
        <f t="shared" si="13"/>
        <v>0</v>
      </c>
    </row>
    <row r="114" spans="1:9" s="11" customFormat="1" ht="15.75" x14ac:dyDescent="0.25">
      <c r="A114" s="10"/>
      <c r="B114" s="11" t="s">
        <v>232</v>
      </c>
      <c r="C114" s="11" t="s">
        <v>233</v>
      </c>
      <c r="D114" s="12">
        <f>D115+D116</f>
        <v>32500</v>
      </c>
      <c r="E114" s="12">
        <f>E115+E116</f>
        <v>8500</v>
      </c>
      <c r="F114" s="12">
        <f>F115+F116</f>
        <v>0</v>
      </c>
      <c r="G114" s="12">
        <f t="shared" si="13"/>
        <v>41000</v>
      </c>
    </row>
    <row r="115" spans="1:9" s="14" customFormat="1" ht="15.75" x14ac:dyDescent="0.25">
      <c r="A115" s="13" t="s">
        <v>234</v>
      </c>
      <c r="B115" s="14" t="s">
        <v>235</v>
      </c>
      <c r="C115" s="14" t="s">
        <v>236</v>
      </c>
      <c r="D115" s="15">
        <v>22500</v>
      </c>
      <c r="E115" s="21">
        <v>3500</v>
      </c>
      <c r="F115" s="15">
        <v>0</v>
      </c>
      <c r="G115" s="15">
        <f t="shared" si="13"/>
        <v>26000</v>
      </c>
    </row>
    <row r="116" spans="1:9" s="14" customFormat="1" ht="15.75" x14ac:dyDescent="0.25">
      <c r="A116" s="13" t="s">
        <v>237</v>
      </c>
      <c r="B116" s="14" t="s">
        <v>238</v>
      </c>
      <c r="C116" s="14" t="s">
        <v>239</v>
      </c>
      <c r="D116" s="15">
        <v>10000</v>
      </c>
      <c r="E116" s="21">
        <v>5000</v>
      </c>
      <c r="F116" s="15">
        <v>0</v>
      </c>
      <c r="G116" s="15">
        <f t="shared" si="13"/>
        <v>15000</v>
      </c>
    </row>
    <row r="117" spans="1:9" s="11" customFormat="1" ht="15.75" x14ac:dyDescent="0.25">
      <c r="A117" s="10"/>
      <c r="B117" s="11" t="s">
        <v>240</v>
      </c>
      <c r="C117" s="11" t="s">
        <v>241</v>
      </c>
      <c r="D117" s="12">
        <f>D118</f>
        <v>2000</v>
      </c>
      <c r="E117" s="12">
        <f>E118</f>
        <v>3500</v>
      </c>
      <c r="F117" s="12">
        <f>F118</f>
        <v>0</v>
      </c>
      <c r="G117" s="12">
        <f t="shared" si="13"/>
        <v>5500</v>
      </c>
    </row>
    <row r="118" spans="1:9" s="14" customFormat="1" ht="15.75" x14ac:dyDescent="0.25">
      <c r="A118" s="13" t="s">
        <v>242</v>
      </c>
      <c r="B118" s="14" t="s">
        <v>243</v>
      </c>
      <c r="C118" s="14" t="s">
        <v>244</v>
      </c>
      <c r="D118" s="15">
        <v>2000</v>
      </c>
      <c r="E118" s="21">
        <v>3500</v>
      </c>
      <c r="F118" s="21">
        <v>0</v>
      </c>
      <c r="G118" s="15">
        <f t="shared" si="13"/>
        <v>5500</v>
      </c>
    </row>
    <row r="119" spans="1:9" s="11" customFormat="1" ht="15.75" x14ac:dyDescent="0.25">
      <c r="A119" s="10"/>
      <c r="B119" s="11" t="s">
        <v>246</v>
      </c>
      <c r="C119" s="11" t="s">
        <v>247</v>
      </c>
      <c r="D119" s="12">
        <f>D120+D124+D127+D129+D134+D136+D139+D141</f>
        <v>72600</v>
      </c>
      <c r="E119" s="12">
        <f>E120+E124+E127+E129+E134+E136+E139+E141</f>
        <v>12430</v>
      </c>
      <c r="F119" s="12">
        <f>F120+F124+F127+F129+F134+F136+F139+F141</f>
        <v>2000</v>
      </c>
      <c r="G119" s="12">
        <f t="shared" si="13"/>
        <v>83030</v>
      </c>
    </row>
    <row r="120" spans="1:9" s="11" customFormat="1" ht="15.75" x14ac:dyDescent="0.25">
      <c r="A120" s="10"/>
      <c r="B120" s="11" t="s">
        <v>248</v>
      </c>
      <c r="C120" s="11" t="s">
        <v>249</v>
      </c>
      <c r="D120" s="12">
        <f>D121+D122+D123</f>
        <v>11000</v>
      </c>
      <c r="E120" s="12">
        <f>E121+E122+E123</f>
        <v>2000</v>
      </c>
      <c r="F120" s="12">
        <f>F121+F122+F123</f>
        <v>0</v>
      </c>
      <c r="G120" s="12">
        <f t="shared" si="13"/>
        <v>13000</v>
      </c>
    </row>
    <row r="121" spans="1:9" s="14" customFormat="1" ht="15.75" x14ac:dyDescent="0.25">
      <c r="A121" s="13" t="s">
        <v>250</v>
      </c>
      <c r="B121" s="14" t="s">
        <v>251</v>
      </c>
      <c r="C121" s="14" t="s">
        <v>252</v>
      </c>
      <c r="D121" s="15">
        <v>11000</v>
      </c>
      <c r="E121" s="21">
        <v>2000</v>
      </c>
      <c r="F121" s="15">
        <v>0</v>
      </c>
      <c r="G121" s="15">
        <f t="shared" si="13"/>
        <v>13000</v>
      </c>
    </row>
    <row r="122" spans="1:9" ht="15.75" x14ac:dyDescent="0.25">
      <c r="A122" s="13" t="s">
        <v>253</v>
      </c>
      <c r="B122" s="14" t="s">
        <v>254</v>
      </c>
      <c r="C122" s="14" t="s">
        <v>255</v>
      </c>
      <c r="D122" s="15">
        <v>0</v>
      </c>
      <c r="E122" s="15">
        <v>0</v>
      </c>
      <c r="F122" s="15">
        <v>0</v>
      </c>
      <c r="G122" s="15">
        <f t="shared" si="13"/>
        <v>0</v>
      </c>
      <c r="H122" s="14"/>
      <c r="I122" s="14"/>
    </row>
    <row r="123" spans="1:9" ht="15.75" x14ac:dyDescent="0.25">
      <c r="A123" s="13" t="s">
        <v>256</v>
      </c>
      <c r="B123" s="14" t="s">
        <v>257</v>
      </c>
      <c r="C123" s="14" t="s">
        <v>258</v>
      </c>
      <c r="D123" s="15">
        <v>0</v>
      </c>
      <c r="E123" s="15">
        <v>0</v>
      </c>
      <c r="F123" s="21">
        <v>0</v>
      </c>
      <c r="G123" s="15">
        <f t="shared" si="13"/>
        <v>0</v>
      </c>
    </row>
    <row r="124" spans="1:9" s="11" customFormat="1" ht="15.75" x14ac:dyDescent="0.25">
      <c r="A124" s="10"/>
      <c r="B124" s="11" t="s">
        <v>259</v>
      </c>
      <c r="C124" s="11" t="s">
        <v>260</v>
      </c>
      <c r="D124" s="12">
        <f>D125+D126</f>
        <v>4000</v>
      </c>
      <c r="E124" s="12">
        <f>E125+E126</f>
        <v>0</v>
      </c>
      <c r="F124" s="12">
        <f>F125+F126</f>
        <v>0</v>
      </c>
      <c r="G124" s="12">
        <f t="shared" si="13"/>
        <v>4000</v>
      </c>
    </row>
    <row r="125" spans="1:9" s="14" customFormat="1" ht="15.75" x14ac:dyDescent="0.25">
      <c r="A125" s="13" t="s">
        <v>261</v>
      </c>
      <c r="B125" s="14" t="s">
        <v>262</v>
      </c>
      <c r="C125" s="14" t="s">
        <v>263</v>
      </c>
      <c r="D125" s="15">
        <v>0</v>
      </c>
      <c r="E125" s="15">
        <v>0</v>
      </c>
      <c r="F125" s="15"/>
      <c r="G125" s="15">
        <f t="shared" si="13"/>
        <v>0</v>
      </c>
    </row>
    <row r="126" spans="1:9" ht="31.5" customHeight="1" x14ac:dyDescent="0.25">
      <c r="A126" s="13" t="s">
        <v>264</v>
      </c>
      <c r="B126" s="14" t="s">
        <v>265</v>
      </c>
      <c r="C126" s="14" t="s">
        <v>266</v>
      </c>
      <c r="D126" s="15">
        <v>4000</v>
      </c>
      <c r="E126" s="15">
        <v>0</v>
      </c>
      <c r="F126" s="21">
        <v>0</v>
      </c>
      <c r="G126" s="15">
        <f t="shared" si="13"/>
        <v>4000</v>
      </c>
    </row>
    <row r="127" spans="1:9" s="11" customFormat="1" ht="15.75" x14ac:dyDescent="0.25">
      <c r="A127" s="10"/>
      <c r="B127" s="11" t="s">
        <v>267</v>
      </c>
      <c r="C127" s="11" t="s">
        <v>268</v>
      </c>
      <c r="D127" s="12">
        <f>D128</f>
        <v>2200</v>
      </c>
      <c r="E127" s="12">
        <f>E128</f>
        <v>2200</v>
      </c>
      <c r="F127" s="12">
        <f>F128</f>
        <v>0</v>
      </c>
      <c r="G127" s="12">
        <f t="shared" si="13"/>
        <v>4400</v>
      </c>
    </row>
    <row r="128" spans="1:9" s="14" customFormat="1" ht="15.75" x14ac:dyDescent="0.25">
      <c r="A128" s="13" t="s">
        <v>269</v>
      </c>
      <c r="B128" s="14" t="s">
        <v>270</v>
      </c>
      <c r="C128" s="14" t="s">
        <v>271</v>
      </c>
      <c r="D128" s="15">
        <v>2200</v>
      </c>
      <c r="E128" s="21">
        <v>2200</v>
      </c>
      <c r="F128" s="15">
        <v>0</v>
      </c>
      <c r="G128" s="15">
        <f t="shared" si="13"/>
        <v>4400</v>
      </c>
      <c r="I128" s="27"/>
    </row>
    <row r="129" spans="1:9" s="11" customFormat="1" ht="15.75" x14ac:dyDescent="0.25">
      <c r="A129" s="10"/>
      <c r="B129" s="11" t="s">
        <v>272</v>
      </c>
      <c r="C129" s="11" t="s">
        <v>273</v>
      </c>
      <c r="D129" s="12">
        <f>D130+D131+D132+D133</f>
        <v>34400</v>
      </c>
      <c r="E129" s="12">
        <f>E130+E131+E132+E133</f>
        <v>1000</v>
      </c>
      <c r="F129" s="12">
        <f>F130+F131+F132+F133</f>
        <v>2000</v>
      </c>
      <c r="G129" s="12">
        <f t="shared" si="13"/>
        <v>33400</v>
      </c>
    </row>
    <row r="130" spans="1:9" s="14" customFormat="1" ht="15.75" x14ac:dyDescent="0.25">
      <c r="A130" s="13" t="s">
        <v>274</v>
      </c>
      <c r="B130" s="14" t="s">
        <v>275</v>
      </c>
      <c r="C130" s="14" t="s">
        <v>276</v>
      </c>
      <c r="D130" s="15">
        <v>9000</v>
      </c>
      <c r="E130" s="15">
        <v>0</v>
      </c>
      <c r="F130" s="21">
        <v>2000</v>
      </c>
      <c r="G130" s="15">
        <f t="shared" si="13"/>
        <v>7000</v>
      </c>
    </row>
    <row r="131" spans="1:9" ht="15.75" x14ac:dyDescent="0.25">
      <c r="A131" s="13" t="s">
        <v>277</v>
      </c>
      <c r="B131" s="14" t="s">
        <v>278</v>
      </c>
      <c r="C131" s="14" t="s">
        <v>279</v>
      </c>
      <c r="D131" s="15">
        <v>20900</v>
      </c>
      <c r="E131" s="21">
        <v>1000</v>
      </c>
      <c r="F131" s="21">
        <v>0</v>
      </c>
      <c r="G131" s="15">
        <f t="shared" si="13"/>
        <v>21900</v>
      </c>
    </row>
    <row r="132" spans="1:9" ht="15.75" x14ac:dyDescent="0.25">
      <c r="A132" s="13" t="s">
        <v>280</v>
      </c>
      <c r="B132" s="14" t="s">
        <v>281</v>
      </c>
      <c r="C132" s="14" t="s">
        <v>282</v>
      </c>
      <c r="D132" s="15">
        <v>2000</v>
      </c>
      <c r="E132" s="15">
        <v>0</v>
      </c>
      <c r="F132" s="15">
        <v>0</v>
      </c>
      <c r="G132" s="15">
        <f t="shared" si="13"/>
        <v>2000</v>
      </c>
    </row>
    <row r="133" spans="1:9" ht="15.75" x14ac:dyDescent="0.25">
      <c r="A133" s="13" t="s">
        <v>283</v>
      </c>
      <c r="B133" s="14" t="s">
        <v>284</v>
      </c>
      <c r="C133" s="14" t="s">
        <v>285</v>
      </c>
      <c r="D133" s="15">
        <v>2500</v>
      </c>
      <c r="E133" s="15">
        <v>0</v>
      </c>
      <c r="F133" s="15">
        <v>0</v>
      </c>
      <c r="G133" s="15">
        <f t="shared" si="13"/>
        <v>2500</v>
      </c>
    </row>
    <row r="134" spans="1:9" s="11" customFormat="1" ht="15.75" x14ac:dyDescent="0.25">
      <c r="A134" s="10"/>
      <c r="B134" s="11" t="s">
        <v>286</v>
      </c>
      <c r="C134" s="11" t="s">
        <v>287</v>
      </c>
      <c r="D134" s="12">
        <f>D135</f>
        <v>0</v>
      </c>
      <c r="E134" s="12">
        <f>E135</f>
        <v>0</v>
      </c>
      <c r="F134" s="12">
        <f>F135</f>
        <v>0</v>
      </c>
      <c r="G134" s="12">
        <f t="shared" si="13"/>
        <v>0</v>
      </c>
    </row>
    <row r="135" spans="1:9" s="14" customFormat="1" ht="15.75" x14ac:dyDescent="0.25">
      <c r="A135" s="13" t="s">
        <v>288</v>
      </c>
      <c r="B135" s="14" t="s">
        <v>289</v>
      </c>
      <c r="C135" s="14" t="s">
        <v>290</v>
      </c>
      <c r="D135" s="15">
        <v>0</v>
      </c>
      <c r="E135" s="15">
        <v>0</v>
      </c>
      <c r="F135" s="15"/>
      <c r="G135" s="15">
        <f t="shared" si="13"/>
        <v>0</v>
      </c>
      <c r="I135" s="27"/>
    </row>
    <row r="136" spans="1:9" s="11" customFormat="1" ht="15.75" x14ac:dyDescent="0.25">
      <c r="A136" s="10"/>
      <c r="B136" s="11" t="s">
        <v>291</v>
      </c>
      <c r="C136" s="11" t="s">
        <v>292</v>
      </c>
      <c r="D136" s="12">
        <f>D137+D138</f>
        <v>1000</v>
      </c>
      <c r="E136" s="12">
        <f>E137+E138</f>
        <v>6000</v>
      </c>
      <c r="F136" s="12">
        <f>F137+F138</f>
        <v>0</v>
      </c>
      <c r="G136" s="12">
        <f t="shared" si="13"/>
        <v>7000</v>
      </c>
    </row>
    <row r="137" spans="1:9" s="14" customFormat="1" ht="15.75" x14ac:dyDescent="0.25">
      <c r="A137" s="13" t="s">
        <v>293</v>
      </c>
      <c r="B137" s="14" t="s">
        <v>294</v>
      </c>
      <c r="C137" s="14" t="s">
        <v>295</v>
      </c>
      <c r="D137" s="15">
        <v>1000</v>
      </c>
      <c r="E137" s="21">
        <v>3000</v>
      </c>
      <c r="F137" s="21">
        <v>0</v>
      </c>
      <c r="G137" s="15">
        <f t="shared" si="13"/>
        <v>4000</v>
      </c>
    </row>
    <row r="138" spans="1:9" ht="15.75" x14ac:dyDescent="0.25">
      <c r="A138" s="13" t="s">
        <v>296</v>
      </c>
      <c r="B138" s="14" t="s">
        <v>297</v>
      </c>
      <c r="C138" s="14" t="s">
        <v>298</v>
      </c>
      <c r="D138" s="15">
        <v>0</v>
      </c>
      <c r="E138" s="21">
        <v>3000</v>
      </c>
      <c r="F138" s="21">
        <v>0</v>
      </c>
      <c r="G138" s="15">
        <f t="shared" si="13"/>
        <v>3000</v>
      </c>
      <c r="H138" s="14"/>
      <c r="I138" s="14"/>
    </row>
    <row r="139" spans="1:9" s="11" customFormat="1" ht="15.75" x14ac:dyDescent="0.25">
      <c r="A139" s="10"/>
      <c r="B139" s="11" t="s">
        <v>299</v>
      </c>
      <c r="C139" s="11" t="s">
        <v>300</v>
      </c>
      <c r="D139" s="12">
        <f>D140</f>
        <v>20000</v>
      </c>
      <c r="E139" s="40">
        <f>E140</f>
        <v>0</v>
      </c>
      <c r="F139" s="40">
        <f>F140</f>
        <v>0</v>
      </c>
      <c r="G139" s="12">
        <f t="shared" si="13"/>
        <v>20000</v>
      </c>
    </row>
    <row r="140" spans="1:9" s="14" customFormat="1" ht="15.75" x14ac:dyDescent="0.25">
      <c r="A140" s="13" t="s">
        <v>301</v>
      </c>
      <c r="B140" s="14" t="s">
        <v>302</v>
      </c>
      <c r="C140" s="14" t="s">
        <v>303</v>
      </c>
      <c r="D140" s="15">
        <v>20000</v>
      </c>
      <c r="E140" s="21">
        <v>0</v>
      </c>
      <c r="F140" s="21">
        <v>0</v>
      </c>
      <c r="G140" s="15">
        <f t="shared" si="13"/>
        <v>20000</v>
      </c>
    </row>
    <row r="141" spans="1:9" s="11" customFormat="1" ht="15.75" x14ac:dyDescent="0.25">
      <c r="A141" s="10"/>
      <c r="B141" s="11" t="s">
        <v>304</v>
      </c>
      <c r="C141" s="11" t="s">
        <v>305</v>
      </c>
      <c r="D141" s="12">
        <f>D142</f>
        <v>0</v>
      </c>
      <c r="E141" s="12">
        <f>E142</f>
        <v>1230</v>
      </c>
      <c r="F141" s="12">
        <f>F142</f>
        <v>0</v>
      </c>
      <c r="G141" s="12">
        <f t="shared" ref="G141:G149" si="14">D141+E141-F141</f>
        <v>1230</v>
      </c>
    </row>
    <row r="142" spans="1:9" s="14" customFormat="1" ht="15.75" x14ac:dyDescent="0.25">
      <c r="A142" s="13" t="s">
        <v>306</v>
      </c>
      <c r="B142" s="14" t="s">
        <v>307</v>
      </c>
      <c r="C142" s="14" t="s">
        <v>308</v>
      </c>
      <c r="D142" s="15">
        <v>0</v>
      </c>
      <c r="E142" s="15">
        <v>1230</v>
      </c>
      <c r="F142" s="15"/>
      <c r="G142" s="15">
        <f t="shared" si="14"/>
        <v>1230</v>
      </c>
    </row>
    <row r="143" spans="1:9" s="11" customFormat="1" ht="15.75" x14ac:dyDescent="0.25">
      <c r="A143" s="10"/>
      <c r="B143" s="11" t="s">
        <v>309</v>
      </c>
      <c r="C143" s="11" t="s">
        <v>310</v>
      </c>
      <c r="D143" s="12">
        <f>D144+D146+D150</f>
        <v>6350</v>
      </c>
      <c r="E143" s="12">
        <f>E144+E146+E150</f>
        <v>1600</v>
      </c>
      <c r="F143" s="12">
        <f>F144+F146+F150</f>
        <v>0</v>
      </c>
      <c r="G143" s="12">
        <f t="shared" si="14"/>
        <v>7950</v>
      </c>
    </row>
    <row r="144" spans="1:9" s="11" customFormat="1" ht="15.75" x14ac:dyDescent="0.25">
      <c r="A144" s="10"/>
      <c r="B144" s="11" t="s">
        <v>311</v>
      </c>
      <c r="C144" s="11" t="s">
        <v>312</v>
      </c>
      <c r="D144" s="12">
        <f>D145</f>
        <v>4300</v>
      </c>
      <c r="E144" s="12">
        <f>E145</f>
        <v>0</v>
      </c>
      <c r="F144" s="12">
        <f>F145</f>
        <v>0</v>
      </c>
      <c r="G144" s="12">
        <f t="shared" si="14"/>
        <v>4300</v>
      </c>
    </row>
    <row r="145" spans="1:12" ht="15.75" x14ac:dyDescent="0.25">
      <c r="A145" s="19" t="s">
        <v>313</v>
      </c>
      <c r="B145" s="14" t="s">
        <v>314</v>
      </c>
      <c r="C145" s="14" t="s">
        <v>315</v>
      </c>
      <c r="D145" s="15">
        <v>4300</v>
      </c>
      <c r="E145" s="15">
        <v>0</v>
      </c>
      <c r="F145" s="21">
        <v>0</v>
      </c>
      <c r="G145" s="15">
        <f t="shared" si="14"/>
        <v>4300</v>
      </c>
    </row>
    <row r="146" spans="1:12" ht="15.75" x14ac:dyDescent="0.25">
      <c r="A146" s="10"/>
      <c r="B146" s="11" t="s">
        <v>316</v>
      </c>
      <c r="C146" s="11" t="s">
        <v>317</v>
      </c>
      <c r="D146" s="12">
        <f>D147+D148+D149</f>
        <v>1550</v>
      </c>
      <c r="E146" s="12">
        <f>E147+E148+E149</f>
        <v>1600</v>
      </c>
      <c r="F146" s="12">
        <f>F147+F148+F149</f>
        <v>0</v>
      </c>
      <c r="G146" s="12">
        <f t="shared" si="14"/>
        <v>3150</v>
      </c>
    </row>
    <row r="147" spans="1:12" s="14" customFormat="1" ht="15.6" customHeight="1" x14ac:dyDescent="0.25">
      <c r="A147" s="13" t="s">
        <v>318</v>
      </c>
      <c r="B147" s="14" t="s">
        <v>319</v>
      </c>
      <c r="C147" s="14" t="s">
        <v>320</v>
      </c>
      <c r="D147" s="15">
        <v>200</v>
      </c>
      <c r="E147" s="21">
        <v>1200</v>
      </c>
      <c r="F147" s="15">
        <v>0</v>
      </c>
      <c r="G147" s="15">
        <f t="shared" si="14"/>
        <v>1400</v>
      </c>
      <c r="I147" s="27"/>
      <c r="J147" s="56"/>
      <c r="K147" s="56"/>
      <c r="L147" s="56"/>
    </row>
    <row r="148" spans="1:12" ht="15.75" x14ac:dyDescent="0.25">
      <c r="A148" s="13" t="s">
        <v>322</v>
      </c>
      <c r="B148" s="14" t="s">
        <v>323</v>
      </c>
      <c r="C148" s="14" t="s">
        <v>324</v>
      </c>
      <c r="D148" s="15">
        <v>100</v>
      </c>
      <c r="E148" s="21">
        <v>400</v>
      </c>
      <c r="F148" s="15">
        <v>0</v>
      </c>
      <c r="G148" s="15">
        <f t="shared" si="14"/>
        <v>500</v>
      </c>
      <c r="H148" s="14"/>
      <c r="I148" s="27"/>
    </row>
    <row r="149" spans="1:12" ht="15.75" x14ac:dyDescent="0.25">
      <c r="A149" s="13" t="s">
        <v>326</v>
      </c>
      <c r="B149" s="14" t="s">
        <v>327</v>
      </c>
      <c r="C149" s="14" t="s">
        <v>328</v>
      </c>
      <c r="D149" s="15">
        <v>1250</v>
      </c>
      <c r="E149" s="15">
        <v>0</v>
      </c>
      <c r="F149" s="15">
        <v>0</v>
      </c>
      <c r="G149" s="15">
        <f t="shared" si="14"/>
        <v>1250</v>
      </c>
      <c r="H149" s="14"/>
    </row>
    <row r="150" spans="1:12" s="11" customFormat="1" ht="15.75" x14ac:dyDescent="0.25">
      <c r="A150" s="10"/>
      <c r="B150" s="11" t="s">
        <v>329</v>
      </c>
      <c r="C150" s="11" t="s">
        <v>310</v>
      </c>
      <c r="D150" s="12">
        <f>D151</f>
        <v>500</v>
      </c>
      <c r="E150" s="12">
        <f>E151</f>
        <v>0</v>
      </c>
      <c r="F150" s="12">
        <f>F151</f>
        <v>0</v>
      </c>
      <c r="G150" s="12">
        <f>G151</f>
        <v>500</v>
      </c>
    </row>
    <row r="151" spans="1:12" s="14" customFormat="1" ht="15.75" x14ac:dyDescent="0.25">
      <c r="A151" s="13" t="s">
        <v>330</v>
      </c>
      <c r="B151" s="14" t="s">
        <v>331</v>
      </c>
      <c r="C151" s="14" t="s">
        <v>310</v>
      </c>
      <c r="D151" s="15">
        <v>500</v>
      </c>
      <c r="E151" s="15">
        <v>0</v>
      </c>
      <c r="F151" s="15">
        <v>0</v>
      </c>
      <c r="G151" s="15">
        <f t="shared" ref="G151:G182" si="15">D151+E151-F151</f>
        <v>500</v>
      </c>
    </row>
    <row r="152" spans="1:12" s="11" customFormat="1" ht="15.75" x14ac:dyDescent="0.25">
      <c r="A152" s="10"/>
      <c r="B152" s="11" t="s">
        <v>332</v>
      </c>
      <c r="C152" s="11" t="s">
        <v>333</v>
      </c>
      <c r="D152" s="12">
        <f>D153</f>
        <v>2100</v>
      </c>
      <c r="E152" s="12">
        <f>E153</f>
        <v>0</v>
      </c>
      <c r="F152" s="12">
        <f>F153</f>
        <v>0</v>
      </c>
      <c r="G152" s="12">
        <f t="shared" si="15"/>
        <v>2100</v>
      </c>
    </row>
    <row r="153" spans="1:12" s="11" customFormat="1" ht="15.75" x14ac:dyDescent="0.25">
      <c r="A153" s="10"/>
      <c r="B153" s="11" t="s">
        <v>334</v>
      </c>
      <c r="C153" s="11" t="s">
        <v>335</v>
      </c>
      <c r="D153" s="12">
        <f>D154+D157</f>
        <v>2100</v>
      </c>
      <c r="E153" s="12">
        <f>E154+E157</f>
        <v>0</v>
      </c>
      <c r="F153" s="12">
        <f>F154+F157</f>
        <v>0</v>
      </c>
      <c r="G153" s="12">
        <f t="shared" si="15"/>
        <v>2100</v>
      </c>
    </row>
    <row r="154" spans="1:12" s="11" customFormat="1" ht="15.75" x14ac:dyDescent="0.25">
      <c r="A154" s="10"/>
      <c r="B154" s="11" t="s">
        <v>336</v>
      </c>
      <c r="C154" s="11" t="s">
        <v>337</v>
      </c>
      <c r="D154" s="12">
        <f>D155+D156</f>
        <v>2100</v>
      </c>
      <c r="E154" s="12">
        <f>E155+E156</f>
        <v>0</v>
      </c>
      <c r="F154" s="12">
        <f>F155+F156</f>
        <v>0</v>
      </c>
      <c r="G154" s="12">
        <f t="shared" si="15"/>
        <v>2100</v>
      </c>
    </row>
    <row r="155" spans="1:12" s="14" customFormat="1" ht="15.75" x14ac:dyDescent="0.25">
      <c r="A155" s="13" t="s">
        <v>338</v>
      </c>
      <c r="B155" s="14" t="s">
        <v>339</v>
      </c>
      <c r="C155" s="14" t="s">
        <v>340</v>
      </c>
      <c r="D155" s="15">
        <v>100</v>
      </c>
      <c r="E155" s="15">
        <v>0</v>
      </c>
      <c r="F155" s="15">
        <v>0</v>
      </c>
      <c r="G155" s="15">
        <f t="shared" si="15"/>
        <v>100</v>
      </c>
    </row>
    <row r="156" spans="1:12" s="14" customFormat="1" ht="15.75" x14ac:dyDescent="0.25">
      <c r="A156" s="13" t="s">
        <v>341</v>
      </c>
      <c r="B156" s="14" t="s">
        <v>342</v>
      </c>
      <c r="C156" s="14" t="s">
        <v>343</v>
      </c>
      <c r="D156" s="15">
        <v>2000</v>
      </c>
      <c r="E156" s="15">
        <v>0</v>
      </c>
      <c r="F156" s="15">
        <v>0</v>
      </c>
      <c r="G156" s="15">
        <f t="shared" si="15"/>
        <v>2000</v>
      </c>
    </row>
    <row r="157" spans="1:12" s="11" customFormat="1" ht="15.75" x14ac:dyDescent="0.25">
      <c r="A157" s="10"/>
      <c r="B157" s="11" t="s">
        <v>344</v>
      </c>
      <c r="C157" s="11" t="s">
        <v>345</v>
      </c>
      <c r="D157" s="12">
        <v>0</v>
      </c>
      <c r="E157" s="12">
        <v>0</v>
      </c>
      <c r="F157" s="12">
        <v>0</v>
      </c>
      <c r="G157" s="12">
        <f t="shared" si="15"/>
        <v>0</v>
      </c>
    </row>
    <row r="158" spans="1:12" s="14" customFormat="1" ht="15.75" x14ac:dyDescent="0.25">
      <c r="A158" s="13" t="s">
        <v>346</v>
      </c>
      <c r="B158" s="14" t="s">
        <v>347</v>
      </c>
      <c r="C158" s="14" t="s">
        <v>348</v>
      </c>
      <c r="D158" s="15">
        <v>0</v>
      </c>
      <c r="E158" s="15">
        <v>0</v>
      </c>
      <c r="F158" s="15">
        <v>0</v>
      </c>
      <c r="G158" s="15">
        <f t="shared" si="15"/>
        <v>0</v>
      </c>
    </row>
    <row r="159" spans="1:12" ht="15.75" x14ac:dyDescent="0.25">
      <c r="A159" s="8" t="s">
        <v>19</v>
      </c>
      <c r="B159" s="8" t="s">
        <v>32</v>
      </c>
      <c r="C159" s="8" t="s">
        <v>33</v>
      </c>
      <c r="D159" s="9">
        <f>D160</f>
        <v>32400</v>
      </c>
      <c r="E159" s="9">
        <f>E160</f>
        <v>0</v>
      </c>
      <c r="F159" s="9">
        <f>F160</f>
        <v>17000</v>
      </c>
      <c r="G159" s="9">
        <f t="shared" si="15"/>
        <v>15400</v>
      </c>
    </row>
    <row r="160" spans="1:12" s="11" customFormat="1" ht="15.75" x14ac:dyDescent="0.25">
      <c r="A160" s="10"/>
      <c r="B160" s="11" t="s">
        <v>140</v>
      </c>
      <c r="C160" s="11" t="s">
        <v>141</v>
      </c>
      <c r="D160" s="12">
        <f>D161+D195</f>
        <v>32400</v>
      </c>
      <c r="E160" s="12">
        <f>E161+E195</f>
        <v>0</v>
      </c>
      <c r="F160" s="12">
        <f>F161+F195</f>
        <v>17000</v>
      </c>
      <c r="G160" s="12">
        <f t="shared" si="15"/>
        <v>15400</v>
      </c>
    </row>
    <row r="161" spans="1:9" s="11" customFormat="1" ht="15.75" x14ac:dyDescent="0.25">
      <c r="A161" s="10"/>
      <c r="B161" s="11" t="s">
        <v>184</v>
      </c>
      <c r="C161" s="11" t="s">
        <v>185</v>
      </c>
      <c r="D161" s="12">
        <f>D162+D165+D188+D176</f>
        <v>31800</v>
      </c>
      <c r="E161" s="12">
        <f>E162+E165+E188+E176</f>
        <v>0</v>
      </c>
      <c r="F161" s="12">
        <f>F162+F165+F188+F176</f>
        <v>17000</v>
      </c>
      <c r="G161" s="12">
        <f t="shared" si="15"/>
        <v>14800</v>
      </c>
    </row>
    <row r="162" spans="1:9" s="11" customFormat="1" ht="15.75" x14ac:dyDescent="0.25">
      <c r="A162" s="10"/>
      <c r="B162" s="11" t="s">
        <v>186</v>
      </c>
      <c r="C162" s="11" t="s">
        <v>187</v>
      </c>
      <c r="D162" s="12">
        <f t="shared" ref="D162:F163" si="16">D163</f>
        <v>500</v>
      </c>
      <c r="E162" s="12">
        <f t="shared" si="16"/>
        <v>0</v>
      </c>
      <c r="F162" s="12">
        <f t="shared" si="16"/>
        <v>0</v>
      </c>
      <c r="G162" s="12">
        <f t="shared" si="15"/>
        <v>500</v>
      </c>
    </row>
    <row r="163" spans="1:9" s="11" customFormat="1" ht="15.75" x14ac:dyDescent="0.25">
      <c r="A163" s="10"/>
      <c r="B163" s="11" t="s">
        <v>211</v>
      </c>
      <c r="C163" s="11" t="s">
        <v>212</v>
      </c>
      <c r="D163" s="12">
        <f t="shared" si="16"/>
        <v>500</v>
      </c>
      <c r="E163" s="12">
        <f t="shared" si="16"/>
        <v>0</v>
      </c>
      <c r="F163" s="12">
        <f t="shared" si="16"/>
        <v>0</v>
      </c>
      <c r="G163" s="12">
        <f t="shared" si="15"/>
        <v>500</v>
      </c>
    </row>
    <row r="164" spans="1:9" s="14" customFormat="1" ht="31.5" x14ac:dyDescent="0.25">
      <c r="A164" s="13" t="s">
        <v>349</v>
      </c>
      <c r="B164" s="14" t="s">
        <v>214</v>
      </c>
      <c r="C164" s="14" t="s">
        <v>215</v>
      </c>
      <c r="D164" s="15">
        <v>500</v>
      </c>
      <c r="E164" s="15">
        <v>0</v>
      </c>
      <c r="F164" s="15">
        <v>0</v>
      </c>
      <c r="G164" s="15">
        <f t="shared" si="15"/>
        <v>500</v>
      </c>
    </row>
    <row r="165" spans="1:9" s="11" customFormat="1" ht="15.75" x14ac:dyDescent="0.25">
      <c r="A165" s="10"/>
      <c r="B165" s="11" t="s">
        <v>216</v>
      </c>
      <c r="C165" s="11" t="s">
        <v>217</v>
      </c>
      <c r="D165" s="12">
        <f>D166+D170+D174+D172</f>
        <v>23850</v>
      </c>
      <c r="E165" s="12">
        <f>E166+E170+E174+E172</f>
        <v>0</v>
      </c>
      <c r="F165" s="12">
        <f>F166+F170+F174+F172</f>
        <v>17000</v>
      </c>
      <c r="G165" s="12">
        <f t="shared" si="15"/>
        <v>6850</v>
      </c>
    </row>
    <row r="166" spans="1:9" s="11" customFormat="1" ht="15.75" x14ac:dyDescent="0.25">
      <c r="A166" s="10"/>
      <c r="B166" s="11" t="s">
        <v>218</v>
      </c>
      <c r="C166" s="11" t="s">
        <v>219</v>
      </c>
      <c r="D166" s="12">
        <f>D167+D168+D169</f>
        <v>5500</v>
      </c>
      <c r="E166" s="12">
        <f>E167+E168+E169</f>
        <v>0</v>
      </c>
      <c r="F166" s="12">
        <f>F167+F168+F169</f>
        <v>2000</v>
      </c>
      <c r="G166" s="12">
        <f t="shared" si="15"/>
        <v>3500</v>
      </c>
    </row>
    <row r="167" spans="1:9" s="14" customFormat="1" ht="15.75" x14ac:dyDescent="0.25">
      <c r="A167" s="13" t="s">
        <v>350</v>
      </c>
      <c r="B167" s="14" t="s">
        <v>221</v>
      </c>
      <c r="C167" s="14" t="s">
        <v>222</v>
      </c>
      <c r="D167" s="15">
        <v>3000</v>
      </c>
      <c r="E167" s="15">
        <v>0</v>
      </c>
      <c r="F167" s="15">
        <v>1000</v>
      </c>
      <c r="G167" s="15">
        <f t="shared" si="15"/>
        <v>2000</v>
      </c>
    </row>
    <row r="168" spans="1:9" s="14" customFormat="1" ht="15.75" x14ac:dyDescent="0.25">
      <c r="A168" s="13" t="s">
        <v>351</v>
      </c>
      <c r="B168" s="14" t="s">
        <v>227</v>
      </c>
      <c r="C168" s="14" t="s">
        <v>228</v>
      </c>
      <c r="D168" s="15">
        <v>2500</v>
      </c>
      <c r="E168" s="15">
        <v>0</v>
      </c>
      <c r="F168" s="15">
        <v>1000</v>
      </c>
      <c r="G168" s="15">
        <f t="shared" si="15"/>
        <v>1500</v>
      </c>
    </row>
    <row r="169" spans="1:9" ht="15.75" x14ac:dyDescent="0.25">
      <c r="A169" s="13" t="s">
        <v>352</v>
      </c>
      <c r="B169" s="14" t="s">
        <v>230</v>
      </c>
      <c r="C169" s="14" t="s">
        <v>231</v>
      </c>
      <c r="D169" s="15">
        <v>0</v>
      </c>
      <c r="E169" s="15">
        <v>0</v>
      </c>
      <c r="F169" s="21">
        <v>0</v>
      </c>
      <c r="G169" s="15">
        <f t="shared" si="15"/>
        <v>0</v>
      </c>
    </row>
    <row r="170" spans="1:9" s="11" customFormat="1" ht="15.75" x14ac:dyDescent="0.25">
      <c r="A170" s="10"/>
      <c r="B170" s="11" t="s">
        <v>353</v>
      </c>
      <c r="C170" s="11" t="s">
        <v>354</v>
      </c>
      <c r="D170" s="12">
        <f>D171</f>
        <v>15000</v>
      </c>
      <c r="E170" s="12">
        <f>E171</f>
        <v>0</v>
      </c>
      <c r="F170" s="12">
        <f>F171</f>
        <v>15000</v>
      </c>
      <c r="G170" s="12">
        <f t="shared" si="15"/>
        <v>0</v>
      </c>
    </row>
    <row r="171" spans="1:9" s="14" customFormat="1" ht="15.75" x14ac:dyDescent="0.25">
      <c r="A171" s="13" t="s">
        <v>355</v>
      </c>
      <c r="B171" s="14" t="s">
        <v>356</v>
      </c>
      <c r="C171" s="14" t="s">
        <v>357</v>
      </c>
      <c r="D171" s="15">
        <v>15000</v>
      </c>
      <c r="E171" s="15">
        <v>0</v>
      </c>
      <c r="F171" s="15">
        <v>15000</v>
      </c>
      <c r="G171" s="15">
        <f t="shared" si="15"/>
        <v>0</v>
      </c>
    </row>
    <row r="172" spans="1:9" s="11" customFormat="1" ht="15.75" x14ac:dyDescent="0.25">
      <c r="A172" s="10"/>
      <c r="B172" s="11" t="s">
        <v>232</v>
      </c>
      <c r="C172" s="11" t="s">
        <v>233</v>
      </c>
      <c r="D172" s="12">
        <f>D173</f>
        <v>350</v>
      </c>
      <c r="E172" s="12">
        <f>E173</f>
        <v>0</v>
      </c>
      <c r="F172" s="12">
        <f>F173</f>
        <v>0</v>
      </c>
      <c r="G172" s="12">
        <f t="shared" si="15"/>
        <v>350</v>
      </c>
    </row>
    <row r="173" spans="1:9" s="14" customFormat="1" ht="15.75" x14ac:dyDescent="0.25">
      <c r="A173" s="13" t="s">
        <v>358</v>
      </c>
      <c r="B173" s="14" t="s">
        <v>359</v>
      </c>
      <c r="C173" s="14" t="s">
        <v>360</v>
      </c>
      <c r="D173" s="15">
        <v>350</v>
      </c>
      <c r="E173" s="15"/>
      <c r="F173" s="15">
        <v>0</v>
      </c>
      <c r="G173" s="15">
        <f t="shared" si="15"/>
        <v>350</v>
      </c>
      <c r="I173" s="27"/>
    </row>
    <row r="174" spans="1:9" s="11" customFormat="1" ht="15.75" x14ac:dyDescent="0.25">
      <c r="A174" s="10"/>
      <c r="B174" s="11" t="s">
        <v>240</v>
      </c>
      <c r="C174" s="11" t="s">
        <v>241</v>
      </c>
      <c r="D174" s="12">
        <f>D175</f>
        <v>3000</v>
      </c>
      <c r="E174" s="12">
        <f>E175</f>
        <v>0</v>
      </c>
      <c r="F174" s="12">
        <f>F175</f>
        <v>0</v>
      </c>
      <c r="G174" s="12">
        <f t="shared" si="15"/>
        <v>3000</v>
      </c>
    </row>
    <row r="175" spans="1:9" s="14" customFormat="1" ht="15.75" x14ac:dyDescent="0.25">
      <c r="A175" s="13" t="s">
        <v>361</v>
      </c>
      <c r="B175" s="14" t="s">
        <v>243</v>
      </c>
      <c r="C175" s="14" t="s">
        <v>244</v>
      </c>
      <c r="D175" s="15">
        <v>3000</v>
      </c>
      <c r="E175" s="15">
        <v>0</v>
      </c>
      <c r="F175" s="15">
        <v>0</v>
      </c>
      <c r="G175" s="15">
        <f t="shared" si="15"/>
        <v>3000</v>
      </c>
    </row>
    <row r="176" spans="1:9" s="11" customFormat="1" ht="15.75" x14ac:dyDescent="0.25">
      <c r="A176" s="10"/>
      <c r="B176" s="11" t="s">
        <v>246</v>
      </c>
      <c r="C176" s="11" t="s">
        <v>247</v>
      </c>
      <c r="D176" s="12">
        <f>D177+D180+D182+D186+D184</f>
        <v>6700</v>
      </c>
      <c r="E176" s="12">
        <f>E177+E180+E182+E186+E184</f>
        <v>0</v>
      </c>
      <c r="F176" s="12">
        <f>F177+F180+F182+F186+F184</f>
        <v>0</v>
      </c>
      <c r="G176" s="12">
        <f t="shared" si="15"/>
        <v>6700</v>
      </c>
    </row>
    <row r="177" spans="1:9" s="11" customFormat="1" ht="15.75" x14ac:dyDescent="0.25">
      <c r="A177" s="10"/>
      <c r="B177" s="11" t="s">
        <v>248</v>
      </c>
      <c r="C177" s="11" t="s">
        <v>249</v>
      </c>
      <c r="D177" s="12">
        <f>D178+D179</f>
        <v>2700</v>
      </c>
      <c r="E177" s="12">
        <f>E178+E179</f>
        <v>0</v>
      </c>
      <c r="F177" s="12">
        <f>F178+F179</f>
        <v>0</v>
      </c>
      <c r="G177" s="12">
        <f t="shared" si="15"/>
        <v>2700</v>
      </c>
    </row>
    <row r="178" spans="1:9" s="14" customFormat="1" ht="15.75" x14ac:dyDescent="0.25">
      <c r="A178" s="13" t="s">
        <v>362</v>
      </c>
      <c r="B178" s="14" t="s">
        <v>251</v>
      </c>
      <c r="C178" s="14" t="s">
        <v>252</v>
      </c>
      <c r="D178" s="15">
        <v>1000</v>
      </c>
      <c r="E178" s="15">
        <v>0</v>
      </c>
      <c r="F178" s="15">
        <v>0</v>
      </c>
      <c r="G178" s="15">
        <f t="shared" si="15"/>
        <v>1000</v>
      </c>
    </row>
    <row r="179" spans="1:9" ht="15.75" x14ac:dyDescent="0.25">
      <c r="A179" s="13" t="s">
        <v>363</v>
      </c>
      <c r="B179" s="14" t="s">
        <v>257</v>
      </c>
      <c r="C179" s="14" t="s">
        <v>258</v>
      </c>
      <c r="D179" s="15">
        <v>1700</v>
      </c>
      <c r="E179" s="15">
        <v>0</v>
      </c>
      <c r="F179" s="15">
        <v>0</v>
      </c>
      <c r="G179" s="15">
        <f t="shared" si="15"/>
        <v>1700</v>
      </c>
      <c r="H179" s="14"/>
      <c r="I179" s="14"/>
    </row>
    <row r="180" spans="1:9" s="11" customFormat="1" ht="15.75" x14ac:dyDescent="0.25">
      <c r="A180" s="10"/>
      <c r="B180" s="11" t="s">
        <v>259</v>
      </c>
      <c r="C180" s="11" t="s">
        <v>260</v>
      </c>
      <c r="D180" s="12">
        <f>D181</f>
        <v>0</v>
      </c>
      <c r="E180" s="12">
        <f>E181</f>
        <v>0</v>
      </c>
      <c r="F180" s="12">
        <f>F181</f>
        <v>0</v>
      </c>
      <c r="G180" s="12">
        <f t="shared" si="15"/>
        <v>0</v>
      </c>
    </row>
    <row r="181" spans="1:9" s="14" customFormat="1" ht="31.5" x14ac:dyDescent="0.25">
      <c r="A181" s="13" t="s">
        <v>364</v>
      </c>
      <c r="B181" s="14" t="s">
        <v>265</v>
      </c>
      <c r="C181" s="14" t="s">
        <v>365</v>
      </c>
      <c r="D181" s="15">
        <v>0</v>
      </c>
      <c r="E181" s="15">
        <v>0</v>
      </c>
      <c r="F181" s="21">
        <v>0</v>
      </c>
      <c r="G181" s="15">
        <f t="shared" si="15"/>
        <v>0</v>
      </c>
    </row>
    <row r="182" spans="1:9" s="11" customFormat="1" ht="15.75" x14ac:dyDescent="0.25">
      <c r="A182" s="10"/>
      <c r="B182" s="11" t="s">
        <v>291</v>
      </c>
      <c r="C182" s="11" t="s">
        <v>292</v>
      </c>
      <c r="D182" s="12">
        <f>D183</f>
        <v>1000</v>
      </c>
      <c r="E182" s="12">
        <f>E183</f>
        <v>0</v>
      </c>
      <c r="F182" s="12">
        <f>F183</f>
        <v>0</v>
      </c>
      <c r="G182" s="12">
        <f t="shared" si="15"/>
        <v>1000</v>
      </c>
    </row>
    <row r="183" spans="1:9" s="14" customFormat="1" ht="15.75" x14ac:dyDescent="0.25">
      <c r="A183" s="13" t="s">
        <v>366</v>
      </c>
      <c r="B183" s="14" t="s">
        <v>297</v>
      </c>
      <c r="C183" s="14" t="s">
        <v>298</v>
      </c>
      <c r="D183" s="15">
        <v>1000</v>
      </c>
      <c r="E183" s="15">
        <v>0</v>
      </c>
      <c r="F183" s="15">
        <v>0</v>
      </c>
      <c r="G183" s="15">
        <f t="shared" ref="G183:G200" si="17">D183+E183-F183</f>
        <v>1000</v>
      </c>
    </row>
    <row r="184" spans="1:9" ht="15.75" x14ac:dyDescent="0.25">
      <c r="A184" s="10"/>
      <c r="B184" s="11" t="s">
        <v>299</v>
      </c>
      <c r="C184" s="11" t="s">
        <v>300</v>
      </c>
      <c r="D184" s="12">
        <f>D185</f>
        <v>2000</v>
      </c>
      <c r="E184" s="12">
        <f>E185</f>
        <v>0</v>
      </c>
      <c r="F184" s="12">
        <f>F185</f>
        <v>0</v>
      </c>
      <c r="G184" s="12">
        <f t="shared" si="17"/>
        <v>2000</v>
      </c>
    </row>
    <row r="185" spans="1:9" ht="15.75" x14ac:dyDescent="0.25">
      <c r="A185" s="19" t="s">
        <v>367</v>
      </c>
      <c r="B185" s="14" t="s">
        <v>302</v>
      </c>
      <c r="C185" s="14" t="s">
        <v>303</v>
      </c>
      <c r="D185" s="15">
        <v>2000</v>
      </c>
      <c r="E185" s="21">
        <v>0</v>
      </c>
      <c r="F185" s="15">
        <v>0</v>
      </c>
      <c r="G185" s="15">
        <f t="shared" si="17"/>
        <v>2000</v>
      </c>
    </row>
    <row r="186" spans="1:9" s="11" customFormat="1" ht="15.75" x14ac:dyDescent="0.25">
      <c r="A186" s="10"/>
      <c r="B186" s="11" t="s">
        <v>304</v>
      </c>
      <c r="C186" s="11" t="s">
        <v>305</v>
      </c>
      <c r="D186" s="12">
        <f>D187</f>
        <v>1000</v>
      </c>
      <c r="E186" s="12">
        <f>E187</f>
        <v>0</v>
      </c>
      <c r="F186" s="12">
        <f>F187</f>
        <v>0</v>
      </c>
      <c r="G186" s="12">
        <f t="shared" si="17"/>
        <v>1000</v>
      </c>
    </row>
    <row r="187" spans="1:9" s="14" customFormat="1" ht="15.75" x14ac:dyDescent="0.25">
      <c r="A187" s="13" t="s">
        <v>368</v>
      </c>
      <c r="B187" s="14" t="s">
        <v>307</v>
      </c>
      <c r="C187" s="14" t="s">
        <v>308</v>
      </c>
      <c r="D187" s="15">
        <v>1000</v>
      </c>
      <c r="E187" s="15">
        <v>0</v>
      </c>
      <c r="F187" s="15">
        <v>0</v>
      </c>
      <c r="G187" s="15">
        <f t="shared" si="17"/>
        <v>1000</v>
      </c>
    </row>
    <row r="188" spans="1:9" s="11" customFormat="1" ht="15.75" x14ac:dyDescent="0.25">
      <c r="A188" s="10"/>
      <c r="B188" s="11" t="s">
        <v>309</v>
      </c>
      <c r="C188" s="11" t="s">
        <v>310</v>
      </c>
      <c r="D188" s="12">
        <f>D189+D191+D193</f>
        <v>750</v>
      </c>
      <c r="E188" s="12">
        <f>E189+E191+E193</f>
        <v>0</v>
      </c>
      <c r="F188" s="12">
        <f>F189+F191+F193</f>
        <v>0</v>
      </c>
      <c r="G188" s="12">
        <f t="shared" si="17"/>
        <v>750</v>
      </c>
    </row>
    <row r="189" spans="1:9" s="11" customFormat="1" ht="15.75" x14ac:dyDescent="0.25">
      <c r="A189" s="10"/>
      <c r="B189" s="11" t="s">
        <v>311</v>
      </c>
      <c r="C189" s="11" t="s">
        <v>312</v>
      </c>
      <c r="D189" s="12">
        <f>D190</f>
        <v>0</v>
      </c>
      <c r="E189" s="12">
        <f>E190</f>
        <v>0</v>
      </c>
      <c r="F189" s="12">
        <f>F190</f>
        <v>0</v>
      </c>
      <c r="G189" s="12">
        <f t="shared" si="17"/>
        <v>0</v>
      </c>
    </row>
    <row r="190" spans="1:9" s="14" customFormat="1" ht="15.75" x14ac:dyDescent="0.25">
      <c r="A190" s="13" t="s">
        <v>369</v>
      </c>
      <c r="B190" s="14" t="s">
        <v>314</v>
      </c>
      <c r="C190" s="14" t="s">
        <v>315</v>
      </c>
      <c r="D190" s="15">
        <v>0</v>
      </c>
      <c r="E190" s="21">
        <v>0</v>
      </c>
      <c r="F190" s="21">
        <v>0</v>
      </c>
      <c r="G190" s="15">
        <f t="shared" si="17"/>
        <v>0</v>
      </c>
      <c r="I190" s="27"/>
    </row>
    <row r="191" spans="1:9" s="11" customFormat="1" ht="15.75" x14ac:dyDescent="0.25">
      <c r="A191" s="10"/>
      <c r="B191" s="11" t="s">
        <v>370</v>
      </c>
      <c r="C191" s="11" t="s">
        <v>371</v>
      </c>
      <c r="D191" s="12">
        <f>D192</f>
        <v>500</v>
      </c>
      <c r="E191" s="12">
        <f>E192</f>
        <v>0</v>
      </c>
      <c r="F191" s="12">
        <f>F192</f>
        <v>0</v>
      </c>
      <c r="G191" s="12">
        <f t="shared" si="17"/>
        <v>500</v>
      </c>
    </row>
    <row r="192" spans="1:9" s="14" customFormat="1" ht="15.75" x14ac:dyDescent="0.25">
      <c r="A192" s="13" t="s">
        <v>372</v>
      </c>
      <c r="B192" s="14" t="s">
        <v>373</v>
      </c>
      <c r="C192" s="14" t="s">
        <v>371</v>
      </c>
      <c r="D192" s="15">
        <v>500</v>
      </c>
      <c r="E192" s="15">
        <v>0</v>
      </c>
      <c r="F192" s="15">
        <v>0</v>
      </c>
      <c r="G192" s="15">
        <f t="shared" si="17"/>
        <v>500</v>
      </c>
    </row>
    <row r="193" spans="1:7" s="11" customFormat="1" ht="15.75" x14ac:dyDescent="0.25">
      <c r="A193" s="10"/>
      <c r="B193" s="11" t="s">
        <v>316</v>
      </c>
      <c r="C193" s="11" t="s">
        <v>317</v>
      </c>
      <c r="D193" s="12">
        <f>D194</f>
        <v>250</v>
      </c>
      <c r="E193" s="12">
        <f>E194</f>
        <v>0</v>
      </c>
      <c r="F193" s="12">
        <f>F194</f>
        <v>0</v>
      </c>
      <c r="G193" s="12">
        <f t="shared" si="17"/>
        <v>250</v>
      </c>
    </row>
    <row r="194" spans="1:7" s="14" customFormat="1" ht="15.75" x14ac:dyDescent="0.25">
      <c r="A194" s="13" t="s">
        <v>374</v>
      </c>
      <c r="B194" s="14" t="s">
        <v>327</v>
      </c>
      <c r="C194" s="14" t="s">
        <v>328</v>
      </c>
      <c r="D194" s="15">
        <v>250</v>
      </c>
      <c r="E194" s="15">
        <v>0</v>
      </c>
      <c r="F194" s="15">
        <v>0</v>
      </c>
      <c r="G194" s="15">
        <f t="shared" si="17"/>
        <v>250</v>
      </c>
    </row>
    <row r="195" spans="1:7" s="11" customFormat="1" ht="15.75" x14ac:dyDescent="0.25">
      <c r="A195" s="10"/>
      <c r="B195" s="11" t="s">
        <v>332</v>
      </c>
      <c r="C195" s="11" t="s">
        <v>333</v>
      </c>
      <c r="D195" s="12">
        <f>D196</f>
        <v>600</v>
      </c>
      <c r="E195" s="12">
        <f>E196</f>
        <v>0</v>
      </c>
      <c r="F195" s="12">
        <f>F196</f>
        <v>0</v>
      </c>
      <c r="G195" s="12">
        <f t="shared" si="17"/>
        <v>600</v>
      </c>
    </row>
    <row r="196" spans="1:7" s="11" customFormat="1" ht="15.75" x14ac:dyDescent="0.25">
      <c r="A196" s="10"/>
      <c r="B196" s="11" t="s">
        <v>334</v>
      </c>
      <c r="C196" s="11" t="s">
        <v>335</v>
      </c>
      <c r="D196" s="12">
        <f>D197+D199</f>
        <v>600</v>
      </c>
      <c r="E196" s="12">
        <f>E197+E199</f>
        <v>0</v>
      </c>
      <c r="F196" s="12">
        <f>F197+F199</f>
        <v>0</v>
      </c>
      <c r="G196" s="12">
        <f t="shared" si="17"/>
        <v>600</v>
      </c>
    </row>
    <row r="197" spans="1:7" s="11" customFormat="1" ht="15.75" x14ac:dyDescent="0.25">
      <c r="A197" s="10"/>
      <c r="B197" s="11" t="s">
        <v>336</v>
      </c>
      <c r="C197" s="11" t="s">
        <v>337</v>
      </c>
      <c r="D197" s="12">
        <f>D198</f>
        <v>500</v>
      </c>
      <c r="E197" s="12">
        <f>E198</f>
        <v>0</v>
      </c>
      <c r="F197" s="12">
        <f>F198</f>
        <v>0</v>
      </c>
      <c r="G197" s="12">
        <f t="shared" si="17"/>
        <v>500</v>
      </c>
    </row>
    <row r="198" spans="1:7" s="14" customFormat="1" ht="15.75" x14ac:dyDescent="0.25">
      <c r="A198" s="13" t="s">
        <v>375</v>
      </c>
      <c r="B198" s="14" t="s">
        <v>342</v>
      </c>
      <c r="C198" s="14" t="s">
        <v>343</v>
      </c>
      <c r="D198" s="15">
        <v>500</v>
      </c>
      <c r="E198" s="15">
        <v>0</v>
      </c>
      <c r="F198" s="15">
        <v>0</v>
      </c>
      <c r="G198" s="15">
        <f t="shared" si="17"/>
        <v>500</v>
      </c>
    </row>
    <row r="199" spans="1:7" s="11" customFormat="1" ht="15.75" x14ac:dyDescent="0.25">
      <c r="A199" s="10"/>
      <c r="B199" s="11" t="s">
        <v>344</v>
      </c>
      <c r="C199" s="11" t="s">
        <v>345</v>
      </c>
      <c r="D199" s="12">
        <f>D200</f>
        <v>100</v>
      </c>
      <c r="E199" s="12">
        <f>E200</f>
        <v>0</v>
      </c>
      <c r="F199" s="12">
        <f>F200</f>
        <v>0</v>
      </c>
      <c r="G199" s="12">
        <f t="shared" si="17"/>
        <v>100</v>
      </c>
    </row>
    <row r="200" spans="1:7" s="14" customFormat="1" ht="15.75" x14ac:dyDescent="0.25">
      <c r="A200" s="13" t="s">
        <v>376</v>
      </c>
      <c r="B200" s="14" t="s">
        <v>347</v>
      </c>
      <c r="C200" s="14" t="s">
        <v>348</v>
      </c>
      <c r="D200" s="15">
        <v>100</v>
      </c>
      <c r="E200" s="15">
        <v>0</v>
      </c>
      <c r="F200" s="15">
        <v>0</v>
      </c>
      <c r="G200" s="15">
        <f t="shared" si="17"/>
        <v>100</v>
      </c>
    </row>
    <row r="201" spans="1:7" ht="15.75" x14ac:dyDescent="0.25">
      <c r="A201" s="24" t="s">
        <v>137</v>
      </c>
      <c r="B201" s="24" t="s">
        <v>377</v>
      </c>
      <c r="C201" s="24" t="s">
        <v>378</v>
      </c>
      <c r="D201" s="25">
        <f>D202+D211+D228</f>
        <v>9200</v>
      </c>
      <c r="E201" s="25">
        <f>E202+E211+E228</f>
        <v>3900</v>
      </c>
      <c r="F201" s="25">
        <f>F202+F211+F228</f>
        <v>400</v>
      </c>
      <c r="G201" s="25">
        <f>G202+G211+G228</f>
        <v>12700</v>
      </c>
    </row>
    <row r="202" spans="1:7" ht="15.75" x14ac:dyDescent="0.25">
      <c r="A202" s="8" t="s">
        <v>19</v>
      </c>
      <c r="B202" s="8" t="s">
        <v>20</v>
      </c>
      <c r="C202" s="8" t="s">
        <v>21</v>
      </c>
      <c r="D202" s="9">
        <f t="shared" ref="D202:F203" si="18">D203</f>
        <v>4500</v>
      </c>
      <c r="E202" s="9">
        <f t="shared" si="18"/>
        <v>500</v>
      </c>
      <c r="F202" s="9">
        <f t="shared" si="18"/>
        <v>0</v>
      </c>
      <c r="G202" s="9">
        <f t="shared" ref="G202:G227" si="19">D202+E202-F202</f>
        <v>5000</v>
      </c>
    </row>
    <row r="203" spans="1:7" s="11" customFormat="1" ht="15.75" x14ac:dyDescent="0.25">
      <c r="A203" s="10"/>
      <c r="B203" s="11" t="s">
        <v>140</v>
      </c>
      <c r="C203" s="11" t="s">
        <v>141</v>
      </c>
      <c r="D203" s="12">
        <f t="shared" si="18"/>
        <v>4500</v>
      </c>
      <c r="E203" s="12">
        <f t="shared" si="18"/>
        <v>500</v>
      </c>
      <c r="F203" s="12">
        <f t="shared" si="18"/>
        <v>0</v>
      </c>
      <c r="G203" s="12">
        <f t="shared" si="19"/>
        <v>5000</v>
      </c>
    </row>
    <row r="204" spans="1:7" s="11" customFormat="1" ht="15.75" x14ac:dyDescent="0.25">
      <c r="A204" s="10"/>
      <c r="B204" s="11" t="s">
        <v>184</v>
      </c>
      <c r="C204" s="11" t="s">
        <v>185</v>
      </c>
      <c r="D204" s="12">
        <f>D205+D208</f>
        <v>4500</v>
      </c>
      <c r="E204" s="12">
        <f>E205+E208</f>
        <v>500</v>
      </c>
      <c r="F204" s="12">
        <f>F205+F208</f>
        <v>0</v>
      </c>
      <c r="G204" s="12">
        <f t="shared" si="19"/>
        <v>5000</v>
      </c>
    </row>
    <row r="205" spans="1:7" s="11" customFormat="1" ht="15.75" x14ac:dyDescent="0.25">
      <c r="A205" s="10"/>
      <c r="B205" s="11" t="s">
        <v>216</v>
      </c>
      <c r="C205" s="11" t="s">
        <v>217</v>
      </c>
      <c r="D205" s="12">
        <f t="shared" ref="D205:F206" si="20">D206</f>
        <v>3500</v>
      </c>
      <c r="E205" s="12">
        <f t="shared" si="20"/>
        <v>500</v>
      </c>
      <c r="F205" s="12">
        <f t="shared" si="20"/>
        <v>0</v>
      </c>
      <c r="G205" s="12">
        <f t="shared" si="19"/>
        <v>4000</v>
      </c>
    </row>
    <row r="206" spans="1:7" s="11" customFormat="1" ht="15.75" x14ac:dyDescent="0.25">
      <c r="A206" s="10"/>
      <c r="B206" s="11" t="s">
        <v>218</v>
      </c>
      <c r="C206" s="11" t="s">
        <v>219</v>
      </c>
      <c r="D206" s="12">
        <f t="shared" si="20"/>
        <v>3500</v>
      </c>
      <c r="E206" s="12">
        <f t="shared" si="20"/>
        <v>500</v>
      </c>
      <c r="F206" s="12">
        <f t="shared" si="20"/>
        <v>0</v>
      </c>
      <c r="G206" s="12">
        <f t="shared" si="19"/>
        <v>4000</v>
      </c>
    </row>
    <row r="207" spans="1:7" s="14" customFormat="1" ht="15.75" x14ac:dyDescent="0.25">
      <c r="A207" s="13" t="s">
        <v>379</v>
      </c>
      <c r="B207" s="14" t="s">
        <v>230</v>
      </c>
      <c r="C207" s="14" t="s">
        <v>380</v>
      </c>
      <c r="D207" s="15">
        <v>3500</v>
      </c>
      <c r="E207" s="21">
        <v>500</v>
      </c>
      <c r="F207" s="21">
        <v>0</v>
      </c>
      <c r="G207" s="15">
        <f t="shared" si="19"/>
        <v>4000</v>
      </c>
    </row>
    <row r="208" spans="1:7" s="11" customFormat="1" ht="15.75" x14ac:dyDescent="0.25">
      <c r="A208" s="10"/>
      <c r="B208" s="11" t="s">
        <v>246</v>
      </c>
      <c r="C208" s="11" t="s">
        <v>247</v>
      </c>
      <c r="D208" s="12">
        <f t="shared" ref="D208:F209" si="21">D209</f>
        <v>1000</v>
      </c>
      <c r="E208" s="12">
        <f t="shared" si="21"/>
        <v>0</v>
      </c>
      <c r="F208" s="12">
        <f t="shared" si="21"/>
        <v>0</v>
      </c>
      <c r="G208" s="12">
        <f t="shared" si="19"/>
        <v>1000</v>
      </c>
    </row>
    <row r="209" spans="1:7" s="11" customFormat="1" ht="15.75" x14ac:dyDescent="0.25">
      <c r="A209" s="10"/>
      <c r="B209" s="11" t="s">
        <v>291</v>
      </c>
      <c r="C209" s="11" t="s">
        <v>292</v>
      </c>
      <c r="D209" s="12">
        <f t="shared" si="21"/>
        <v>1000</v>
      </c>
      <c r="E209" s="12">
        <f t="shared" si="21"/>
        <v>0</v>
      </c>
      <c r="F209" s="12">
        <f t="shared" si="21"/>
        <v>0</v>
      </c>
      <c r="G209" s="12">
        <f t="shared" si="19"/>
        <v>1000</v>
      </c>
    </row>
    <row r="210" spans="1:7" s="14" customFormat="1" ht="15.75" x14ac:dyDescent="0.25">
      <c r="A210" s="13" t="s">
        <v>381</v>
      </c>
      <c r="B210" s="14" t="s">
        <v>382</v>
      </c>
      <c r="C210" s="14" t="s">
        <v>383</v>
      </c>
      <c r="D210" s="15">
        <v>1000</v>
      </c>
      <c r="E210" s="15">
        <v>0</v>
      </c>
      <c r="F210" s="15">
        <v>0</v>
      </c>
      <c r="G210" s="15">
        <f t="shared" si="19"/>
        <v>1000</v>
      </c>
    </row>
    <row r="211" spans="1:7" ht="15.75" x14ac:dyDescent="0.25">
      <c r="A211" s="8" t="s">
        <v>19</v>
      </c>
      <c r="B211" s="8" t="s">
        <v>32</v>
      </c>
      <c r="C211" s="8" t="s">
        <v>33</v>
      </c>
      <c r="D211" s="9">
        <f t="shared" ref="D211:F212" si="22">D212</f>
        <v>4700</v>
      </c>
      <c r="E211" s="9">
        <f t="shared" si="22"/>
        <v>400</v>
      </c>
      <c r="F211" s="9">
        <f t="shared" si="22"/>
        <v>400</v>
      </c>
      <c r="G211" s="9">
        <f t="shared" si="19"/>
        <v>4700</v>
      </c>
    </row>
    <row r="212" spans="1:7" s="11" customFormat="1" ht="15.75" x14ac:dyDescent="0.25">
      <c r="A212" s="10"/>
      <c r="B212" s="11" t="s">
        <v>140</v>
      </c>
      <c r="C212" s="11" t="s">
        <v>141</v>
      </c>
      <c r="D212" s="12">
        <f t="shared" si="22"/>
        <v>4700</v>
      </c>
      <c r="E212" s="12">
        <f t="shared" si="22"/>
        <v>400</v>
      </c>
      <c r="F212" s="12">
        <f t="shared" si="22"/>
        <v>400</v>
      </c>
      <c r="G212" s="12">
        <f t="shared" si="19"/>
        <v>4700</v>
      </c>
    </row>
    <row r="213" spans="1:7" s="11" customFormat="1" ht="15.75" x14ac:dyDescent="0.25">
      <c r="A213" s="10"/>
      <c r="B213" s="11" t="s">
        <v>184</v>
      </c>
      <c r="C213" s="11" t="s">
        <v>185</v>
      </c>
      <c r="D213" s="12">
        <f>D214+D217+D220+D223</f>
        <v>4700</v>
      </c>
      <c r="E213" s="12">
        <f>E214+E217+E220+E223</f>
        <v>400</v>
      </c>
      <c r="F213" s="12">
        <f>F214+F217+F220+F223</f>
        <v>400</v>
      </c>
      <c r="G213" s="12">
        <f t="shared" si="19"/>
        <v>4700</v>
      </c>
    </row>
    <row r="214" spans="1:7" s="11" customFormat="1" ht="15.75" x14ac:dyDescent="0.25">
      <c r="A214" s="10"/>
      <c r="B214" s="11" t="s">
        <v>216</v>
      </c>
      <c r="C214" s="11" t="s">
        <v>217</v>
      </c>
      <c r="D214" s="12">
        <f t="shared" ref="D214:F215" si="23">D215</f>
        <v>1000</v>
      </c>
      <c r="E214" s="12">
        <f t="shared" si="23"/>
        <v>0</v>
      </c>
      <c r="F214" s="12">
        <f t="shared" si="23"/>
        <v>0</v>
      </c>
      <c r="G214" s="12">
        <f t="shared" si="19"/>
        <v>1000</v>
      </c>
    </row>
    <row r="215" spans="1:7" s="11" customFormat="1" ht="15.75" x14ac:dyDescent="0.25">
      <c r="A215" s="10"/>
      <c r="B215" s="11" t="s">
        <v>218</v>
      </c>
      <c r="C215" s="11" t="s">
        <v>219</v>
      </c>
      <c r="D215" s="12">
        <f t="shared" si="23"/>
        <v>1000</v>
      </c>
      <c r="E215" s="12">
        <f t="shared" si="23"/>
        <v>0</v>
      </c>
      <c r="F215" s="12">
        <f t="shared" si="23"/>
        <v>0</v>
      </c>
      <c r="G215" s="12">
        <f t="shared" si="19"/>
        <v>1000</v>
      </c>
    </row>
    <row r="216" spans="1:7" s="14" customFormat="1" ht="15.75" x14ac:dyDescent="0.25">
      <c r="A216" s="13" t="s">
        <v>384</v>
      </c>
      <c r="B216" s="14" t="s">
        <v>230</v>
      </c>
      <c r="C216" s="14" t="s">
        <v>380</v>
      </c>
      <c r="D216" s="15">
        <v>1000</v>
      </c>
      <c r="E216" s="15">
        <v>0</v>
      </c>
      <c r="F216" s="21">
        <v>0</v>
      </c>
      <c r="G216" s="15">
        <f t="shared" si="19"/>
        <v>1000</v>
      </c>
    </row>
    <row r="217" spans="1:7" s="11" customFormat="1" ht="15.75" x14ac:dyDescent="0.25">
      <c r="A217" s="10"/>
      <c r="B217" s="11" t="s">
        <v>246</v>
      </c>
      <c r="C217" s="11" t="s">
        <v>247</v>
      </c>
      <c r="D217" s="12">
        <f t="shared" ref="D217:F218" si="24">D218</f>
        <v>600</v>
      </c>
      <c r="E217" s="12">
        <f t="shared" si="24"/>
        <v>0</v>
      </c>
      <c r="F217" s="12">
        <f t="shared" si="24"/>
        <v>0</v>
      </c>
      <c r="G217" s="12">
        <f t="shared" si="19"/>
        <v>600</v>
      </c>
    </row>
    <row r="218" spans="1:7" s="11" customFormat="1" ht="15.75" x14ac:dyDescent="0.25">
      <c r="A218" s="10"/>
      <c r="B218" s="11" t="s">
        <v>291</v>
      </c>
      <c r="C218" s="11" t="s">
        <v>292</v>
      </c>
      <c r="D218" s="12">
        <f t="shared" si="24"/>
        <v>600</v>
      </c>
      <c r="E218" s="12">
        <f t="shared" si="24"/>
        <v>0</v>
      </c>
      <c r="F218" s="12">
        <f t="shared" si="24"/>
        <v>0</v>
      </c>
      <c r="G218" s="12">
        <f t="shared" si="19"/>
        <v>600</v>
      </c>
    </row>
    <row r="219" spans="1:7" s="14" customFormat="1" ht="15.75" x14ac:dyDescent="0.25">
      <c r="A219" s="13" t="s">
        <v>385</v>
      </c>
      <c r="B219" s="14" t="s">
        <v>382</v>
      </c>
      <c r="C219" s="14" t="s">
        <v>383</v>
      </c>
      <c r="D219" s="15">
        <v>600</v>
      </c>
      <c r="E219" s="15">
        <v>0</v>
      </c>
      <c r="F219" s="15">
        <v>0</v>
      </c>
      <c r="G219" s="15">
        <f t="shared" si="19"/>
        <v>600</v>
      </c>
    </row>
    <row r="220" spans="1:7" s="11" customFormat="1" ht="15.75" x14ac:dyDescent="0.25">
      <c r="A220" s="10"/>
      <c r="B220" s="11" t="s">
        <v>386</v>
      </c>
      <c r="C220" s="11" t="s">
        <v>387</v>
      </c>
      <c r="D220" s="12">
        <f t="shared" ref="D220:F221" si="25">D221</f>
        <v>1100</v>
      </c>
      <c r="E220" s="12">
        <f t="shared" si="25"/>
        <v>400</v>
      </c>
      <c r="F220" s="12">
        <f t="shared" si="25"/>
        <v>0</v>
      </c>
      <c r="G220" s="12">
        <f t="shared" si="19"/>
        <v>1500</v>
      </c>
    </row>
    <row r="221" spans="1:7" s="11" customFormat="1" ht="15.75" x14ac:dyDescent="0.25">
      <c r="A221" s="10"/>
      <c r="B221" s="11" t="s">
        <v>388</v>
      </c>
      <c r="C221" s="11" t="s">
        <v>387</v>
      </c>
      <c r="D221" s="12">
        <f t="shared" si="25"/>
        <v>1100</v>
      </c>
      <c r="E221" s="12">
        <f t="shared" si="25"/>
        <v>400</v>
      </c>
      <c r="F221" s="12">
        <f t="shared" si="25"/>
        <v>0</v>
      </c>
      <c r="G221" s="12">
        <f t="shared" si="19"/>
        <v>1500</v>
      </c>
    </row>
    <row r="222" spans="1:7" s="14" customFormat="1" ht="15.75" x14ac:dyDescent="0.25">
      <c r="A222" s="13" t="s">
        <v>389</v>
      </c>
      <c r="B222" s="14" t="s">
        <v>390</v>
      </c>
      <c r="C222" s="14" t="s">
        <v>391</v>
      </c>
      <c r="D222" s="15">
        <v>1100</v>
      </c>
      <c r="E222" s="15">
        <v>400</v>
      </c>
      <c r="F222" s="15">
        <v>0</v>
      </c>
      <c r="G222" s="15">
        <f t="shared" si="19"/>
        <v>1500</v>
      </c>
    </row>
    <row r="223" spans="1:7" s="11" customFormat="1" ht="15.75" x14ac:dyDescent="0.25">
      <c r="A223" s="10"/>
      <c r="B223" s="11" t="s">
        <v>309</v>
      </c>
      <c r="C223" s="11" t="s">
        <v>310</v>
      </c>
      <c r="D223" s="12">
        <f>D224+D226</f>
        <v>2000</v>
      </c>
      <c r="E223" s="12">
        <f>E224+E226</f>
        <v>0</v>
      </c>
      <c r="F223" s="12">
        <f>F224+F226</f>
        <v>400</v>
      </c>
      <c r="G223" s="12">
        <f t="shared" si="19"/>
        <v>1600</v>
      </c>
    </row>
    <row r="224" spans="1:7" s="11" customFormat="1" ht="15.75" x14ac:dyDescent="0.25">
      <c r="A224" s="10"/>
      <c r="B224" s="11" t="s">
        <v>370</v>
      </c>
      <c r="C224" s="11" t="s">
        <v>371</v>
      </c>
      <c r="D224" s="12">
        <f>D225</f>
        <v>1000</v>
      </c>
      <c r="E224" s="12">
        <f>E225</f>
        <v>0</v>
      </c>
      <c r="F224" s="12">
        <f>F225</f>
        <v>0</v>
      </c>
      <c r="G224" s="12">
        <f t="shared" si="19"/>
        <v>1000</v>
      </c>
    </row>
    <row r="225" spans="1:11" s="14" customFormat="1" ht="15.75" x14ac:dyDescent="0.25">
      <c r="A225" s="13" t="s">
        <v>392</v>
      </c>
      <c r="B225" s="14" t="s">
        <v>373</v>
      </c>
      <c r="C225" s="14" t="s">
        <v>371</v>
      </c>
      <c r="D225" s="15">
        <v>1000</v>
      </c>
      <c r="E225" s="15">
        <v>0</v>
      </c>
      <c r="F225" s="15">
        <v>0</v>
      </c>
      <c r="G225" s="15">
        <f t="shared" si="19"/>
        <v>1000</v>
      </c>
    </row>
    <row r="226" spans="1:11" s="11" customFormat="1" ht="15.75" x14ac:dyDescent="0.25">
      <c r="A226" s="10"/>
      <c r="B226" s="11" t="s">
        <v>329</v>
      </c>
      <c r="C226" s="11" t="s">
        <v>310</v>
      </c>
      <c r="D226" s="12">
        <f>D227</f>
        <v>1000</v>
      </c>
      <c r="E226" s="12">
        <f>E227</f>
        <v>0</v>
      </c>
      <c r="F226" s="12">
        <f>F227</f>
        <v>400</v>
      </c>
      <c r="G226" s="12">
        <f t="shared" si="19"/>
        <v>600</v>
      </c>
    </row>
    <row r="227" spans="1:11" s="14" customFormat="1" ht="15.75" x14ac:dyDescent="0.25">
      <c r="A227" s="13" t="s">
        <v>393</v>
      </c>
      <c r="B227" s="14" t="s">
        <v>331</v>
      </c>
      <c r="C227" s="14" t="s">
        <v>310</v>
      </c>
      <c r="D227" s="15">
        <v>1000</v>
      </c>
      <c r="E227" s="15">
        <v>0</v>
      </c>
      <c r="F227" s="15">
        <v>400</v>
      </c>
      <c r="G227" s="15">
        <f t="shared" si="19"/>
        <v>600</v>
      </c>
    </row>
    <row r="228" spans="1:11" ht="15.75" x14ac:dyDescent="0.25">
      <c r="A228" s="8" t="s">
        <v>19</v>
      </c>
      <c r="B228" s="8" t="s">
        <v>74</v>
      </c>
      <c r="C228" s="8" t="s">
        <v>75</v>
      </c>
      <c r="D228" s="9">
        <f t="shared" ref="D228:G229" si="26">D229</f>
        <v>0</v>
      </c>
      <c r="E228" s="9">
        <f t="shared" si="26"/>
        <v>3000</v>
      </c>
      <c r="F228" s="9">
        <f t="shared" si="26"/>
        <v>0</v>
      </c>
      <c r="G228" s="9">
        <f t="shared" si="26"/>
        <v>3000</v>
      </c>
    </row>
    <row r="229" spans="1:11" s="14" customFormat="1" ht="15.75" x14ac:dyDescent="0.25">
      <c r="A229" s="13"/>
      <c r="B229" s="10">
        <v>322</v>
      </c>
      <c r="C229" s="11" t="s">
        <v>231</v>
      </c>
      <c r="D229" s="12">
        <f t="shared" si="26"/>
        <v>0</v>
      </c>
      <c r="E229" s="12">
        <f t="shared" si="26"/>
        <v>3000</v>
      </c>
      <c r="F229" s="12">
        <f t="shared" si="26"/>
        <v>0</v>
      </c>
      <c r="G229" s="12">
        <f t="shared" si="26"/>
        <v>3000</v>
      </c>
    </row>
    <row r="230" spans="1:11" ht="15.75" x14ac:dyDescent="0.25">
      <c r="A230" s="13" t="s">
        <v>394</v>
      </c>
      <c r="B230" s="13">
        <v>32219</v>
      </c>
      <c r="C230" s="14" t="s">
        <v>231</v>
      </c>
      <c r="D230" s="15">
        <v>0</v>
      </c>
      <c r="E230" s="15">
        <v>3000</v>
      </c>
      <c r="F230" s="15">
        <v>0</v>
      </c>
      <c r="G230" s="15">
        <f t="shared" ref="G230:G250" si="27">D230+E230-F230</f>
        <v>3000</v>
      </c>
    </row>
    <row r="231" spans="1:11" ht="15.75" x14ac:dyDescent="0.25">
      <c r="A231" s="24" t="s">
        <v>137</v>
      </c>
      <c r="B231" s="24" t="s">
        <v>395</v>
      </c>
      <c r="C231" s="24" t="s">
        <v>396</v>
      </c>
      <c r="D231" s="25">
        <f>D232+D248+D245</f>
        <v>7700</v>
      </c>
      <c r="E231" s="25">
        <f>E232+E248+E245</f>
        <v>810</v>
      </c>
      <c r="F231" s="25">
        <f>F232+F248+F245</f>
        <v>5330</v>
      </c>
      <c r="G231" s="25">
        <f t="shared" si="27"/>
        <v>3180</v>
      </c>
    </row>
    <row r="232" spans="1:11" ht="15.75" x14ac:dyDescent="0.25">
      <c r="A232" s="8" t="s">
        <v>19</v>
      </c>
      <c r="B232" s="8" t="s">
        <v>20</v>
      </c>
      <c r="C232" s="8" t="s">
        <v>21</v>
      </c>
      <c r="D232" s="9">
        <f>D233+D235</f>
        <v>4200</v>
      </c>
      <c r="E232" s="9">
        <f>E233</f>
        <v>810</v>
      </c>
      <c r="F232" s="9">
        <f>F233</f>
        <v>3330</v>
      </c>
      <c r="G232" s="9">
        <f t="shared" si="27"/>
        <v>1680</v>
      </c>
    </row>
    <row r="233" spans="1:11" s="11" customFormat="1" ht="15.75" x14ac:dyDescent="0.25">
      <c r="A233" s="10"/>
      <c r="B233" s="11" t="s">
        <v>140</v>
      </c>
      <c r="C233" s="11" t="s">
        <v>141</v>
      </c>
      <c r="D233" s="12">
        <f>D234</f>
        <v>4200</v>
      </c>
      <c r="E233" s="12">
        <f>E234</f>
        <v>810</v>
      </c>
      <c r="F233" s="12">
        <f>F234</f>
        <v>3330</v>
      </c>
      <c r="G233" s="12">
        <f t="shared" si="27"/>
        <v>1680</v>
      </c>
    </row>
    <row r="234" spans="1:11" s="11" customFormat="1" ht="15.75" x14ac:dyDescent="0.25">
      <c r="A234" s="10"/>
      <c r="B234" s="11" t="s">
        <v>184</v>
      </c>
      <c r="C234" s="11" t="s">
        <v>185</v>
      </c>
      <c r="D234" s="12">
        <f>D238+D241+D235</f>
        <v>4200</v>
      </c>
      <c r="E234" s="12">
        <f>E238+E241+E235</f>
        <v>810</v>
      </c>
      <c r="F234" s="12">
        <f>F238+F241+F235</f>
        <v>3330</v>
      </c>
      <c r="G234" s="12">
        <f t="shared" si="27"/>
        <v>1680</v>
      </c>
    </row>
    <row r="235" spans="1:11" s="11" customFormat="1" ht="15.75" x14ac:dyDescent="0.25">
      <c r="A235" s="10"/>
      <c r="B235" s="11" t="s">
        <v>246</v>
      </c>
      <c r="C235" s="11" t="s">
        <v>247</v>
      </c>
      <c r="D235" s="12">
        <f t="shared" ref="D235:F236" si="28">D236</f>
        <v>0</v>
      </c>
      <c r="E235" s="12">
        <f t="shared" si="28"/>
        <v>810</v>
      </c>
      <c r="F235" s="12">
        <f t="shared" si="28"/>
        <v>0</v>
      </c>
      <c r="G235" s="12">
        <f t="shared" si="27"/>
        <v>810</v>
      </c>
    </row>
    <row r="236" spans="1:11" s="11" customFormat="1" ht="15.75" x14ac:dyDescent="0.25">
      <c r="A236" s="10"/>
      <c r="B236" s="11" t="s">
        <v>291</v>
      </c>
      <c r="C236" s="11" t="s">
        <v>292</v>
      </c>
      <c r="D236" s="12">
        <f t="shared" si="28"/>
        <v>0</v>
      </c>
      <c r="E236" s="12">
        <f t="shared" si="28"/>
        <v>810</v>
      </c>
      <c r="F236" s="12">
        <f t="shared" si="28"/>
        <v>0</v>
      </c>
      <c r="G236" s="12">
        <f t="shared" si="27"/>
        <v>810</v>
      </c>
    </row>
    <row r="237" spans="1:11" ht="15.75" x14ac:dyDescent="0.25">
      <c r="A237" s="18" t="s">
        <v>397</v>
      </c>
      <c r="B237" s="14" t="s">
        <v>398</v>
      </c>
      <c r="C237" s="14" t="s">
        <v>399</v>
      </c>
      <c r="D237" s="15">
        <v>0</v>
      </c>
      <c r="E237" s="15">
        <v>810</v>
      </c>
      <c r="F237" s="15">
        <v>0</v>
      </c>
      <c r="G237" s="15">
        <f t="shared" si="27"/>
        <v>810</v>
      </c>
    </row>
    <row r="238" spans="1:11" ht="15.75" x14ac:dyDescent="0.25">
      <c r="A238" s="10"/>
      <c r="B238" s="11" t="s">
        <v>386</v>
      </c>
      <c r="C238" s="11" t="s">
        <v>387</v>
      </c>
      <c r="D238" s="12">
        <f t="shared" ref="D238:F239" si="29">D239</f>
        <v>2200</v>
      </c>
      <c r="E238" s="12">
        <f t="shared" si="29"/>
        <v>0</v>
      </c>
      <c r="F238" s="12">
        <f t="shared" si="29"/>
        <v>1830</v>
      </c>
      <c r="G238" s="12">
        <f t="shared" si="27"/>
        <v>370</v>
      </c>
    </row>
    <row r="239" spans="1:11" ht="15.75" x14ac:dyDescent="0.25">
      <c r="A239" s="10"/>
      <c r="B239" s="11" t="s">
        <v>388</v>
      </c>
      <c r="C239" s="11" t="s">
        <v>387</v>
      </c>
      <c r="D239" s="12">
        <f t="shared" si="29"/>
        <v>2200</v>
      </c>
      <c r="E239" s="12">
        <f t="shared" si="29"/>
        <v>0</v>
      </c>
      <c r="F239" s="12">
        <f t="shared" si="29"/>
        <v>1830</v>
      </c>
      <c r="G239" s="12">
        <f t="shared" si="27"/>
        <v>370</v>
      </c>
    </row>
    <row r="240" spans="1:11" s="14" customFormat="1" ht="15.6" customHeight="1" x14ac:dyDescent="0.25">
      <c r="A240" s="13" t="s">
        <v>400</v>
      </c>
      <c r="B240" s="14" t="s">
        <v>390</v>
      </c>
      <c r="C240" s="14" t="s">
        <v>391</v>
      </c>
      <c r="D240" s="15">
        <v>2200</v>
      </c>
      <c r="E240" s="15">
        <v>0</v>
      </c>
      <c r="F240" s="15">
        <v>1830</v>
      </c>
      <c r="G240" s="15">
        <f t="shared" si="27"/>
        <v>370</v>
      </c>
      <c r="J240" s="56"/>
      <c r="K240" s="56"/>
    </row>
    <row r="241" spans="1:7" s="11" customFormat="1" ht="15.75" x14ac:dyDescent="0.25">
      <c r="A241" s="10"/>
      <c r="B241" s="11" t="s">
        <v>309</v>
      </c>
      <c r="C241" s="11" t="s">
        <v>310</v>
      </c>
      <c r="D241" s="12">
        <f>D242</f>
        <v>2000</v>
      </c>
      <c r="E241" s="12">
        <f>E242</f>
        <v>0</v>
      </c>
      <c r="F241" s="12">
        <f>F242</f>
        <v>1500</v>
      </c>
      <c r="G241" s="12">
        <f t="shared" si="27"/>
        <v>500</v>
      </c>
    </row>
    <row r="242" spans="1:7" s="11" customFormat="1" ht="15.75" x14ac:dyDescent="0.25">
      <c r="A242" s="10"/>
      <c r="B242" s="11" t="s">
        <v>370</v>
      </c>
      <c r="C242" s="11" t="s">
        <v>371</v>
      </c>
      <c r="D242" s="12">
        <f>D243+D244</f>
        <v>2000</v>
      </c>
      <c r="E242" s="12">
        <f>E243+E244</f>
        <v>0</v>
      </c>
      <c r="F242" s="12">
        <f>F243+F244</f>
        <v>1500</v>
      </c>
      <c r="G242" s="12">
        <f t="shared" si="27"/>
        <v>500</v>
      </c>
    </row>
    <row r="243" spans="1:7" s="14" customFormat="1" ht="15.75" x14ac:dyDescent="0.25">
      <c r="A243" s="13" t="s">
        <v>402</v>
      </c>
      <c r="B243" s="14" t="s">
        <v>373</v>
      </c>
      <c r="C243" s="14" t="s">
        <v>371</v>
      </c>
      <c r="D243" s="15">
        <v>1500</v>
      </c>
      <c r="E243" s="15">
        <v>0</v>
      </c>
      <c r="F243" s="15">
        <v>1500</v>
      </c>
      <c r="G243" s="15">
        <f t="shared" si="27"/>
        <v>0</v>
      </c>
    </row>
    <row r="244" spans="1:7" ht="15.75" x14ac:dyDescent="0.25">
      <c r="A244" s="19" t="s">
        <v>403</v>
      </c>
      <c r="B244" s="13">
        <v>32999</v>
      </c>
      <c r="C244" s="14" t="s">
        <v>310</v>
      </c>
      <c r="D244" s="15">
        <v>500</v>
      </c>
      <c r="E244" s="15">
        <v>0</v>
      </c>
      <c r="F244" s="15">
        <v>0</v>
      </c>
      <c r="G244" s="15">
        <f t="shared" si="27"/>
        <v>500</v>
      </c>
    </row>
    <row r="245" spans="1:7" ht="15.75" x14ac:dyDescent="0.25">
      <c r="A245" s="8" t="s">
        <v>19</v>
      </c>
      <c r="B245" s="8" t="s">
        <v>32</v>
      </c>
      <c r="C245" s="8" t="s">
        <v>33</v>
      </c>
      <c r="D245" s="9">
        <f t="shared" ref="D245:F246" si="30">D246</f>
        <v>1500</v>
      </c>
      <c r="E245" s="9">
        <f t="shared" si="30"/>
        <v>0</v>
      </c>
      <c r="F245" s="9">
        <f t="shared" si="30"/>
        <v>0</v>
      </c>
      <c r="G245" s="9">
        <f t="shared" si="27"/>
        <v>1500</v>
      </c>
    </row>
    <row r="246" spans="1:7" ht="15.75" x14ac:dyDescent="0.25">
      <c r="A246" s="19"/>
      <c r="B246" s="10">
        <v>3299</v>
      </c>
      <c r="C246" s="11" t="s">
        <v>310</v>
      </c>
      <c r="D246" s="12">
        <f t="shared" si="30"/>
        <v>1500</v>
      </c>
      <c r="E246" s="12">
        <f t="shared" si="30"/>
        <v>0</v>
      </c>
      <c r="F246" s="12">
        <f t="shared" si="30"/>
        <v>0</v>
      </c>
      <c r="G246" s="12">
        <f t="shared" si="27"/>
        <v>1500</v>
      </c>
    </row>
    <row r="247" spans="1:7" ht="15.75" x14ac:dyDescent="0.25">
      <c r="A247" s="19" t="s">
        <v>404</v>
      </c>
      <c r="B247" s="13">
        <v>32999</v>
      </c>
      <c r="C247" s="14" t="s">
        <v>310</v>
      </c>
      <c r="D247" s="15">
        <v>1500</v>
      </c>
      <c r="E247" s="15">
        <v>0</v>
      </c>
      <c r="F247" s="15">
        <v>0</v>
      </c>
      <c r="G247" s="15">
        <f t="shared" si="27"/>
        <v>1500</v>
      </c>
    </row>
    <row r="248" spans="1:7" ht="15.75" x14ac:dyDescent="0.25">
      <c r="A248" s="8" t="s">
        <v>19</v>
      </c>
      <c r="B248" s="8"/>
      <c r="C248" s="8" t="s">
        <v>405</v>
      </c>
      <c r="D248" s="9">
        <f t="shared" ref="D248:F249" si="31">D249</f>
        <v>2000</v>
      </c>
      <c r="E248" s="9">
        <f t="shared" si="31"/>
        <v>0</v>
      </c>
      <c r="F248" s="9">
        <f t="shared" si="31"/>
        <v>2000</v>
      </c>
      <c r="G248" s="9">
        <f t="shared" si="27"/>
        <v>0</v>
      </c>
    </row>
    <row r="249" spans="1:7" ht="15.75" x14ac:dyDescent="0.25">
      <c r="A249" s="19"/>
      <c r="B249" s="10">
        <v>3299</v>
      </c>
      <c r="C249" s="11" t="s">
        <v>310</v>
      </c>
      <c r="D249" s="12">
        <f t="shared" si="31"/>
        <v>2000</v>
      </c>
      <c r="E249" s="12">
        <f t="shared" si="31"/>
        <v>0</v>
      </c>
      <c r="F249" s="12">
        <f t="shared" si="31"/>
        <v>2000</v>
      </c>
      <c r="G249" s="12">
        <f t="shared" si="27"/>
        <v>0</v>
      </c>
    </row>
    <row r="250" spans="1:7" ht="15.75" x14ac:dyDescent="0.25">
      <c r="A250" s="19" t="s">
        <v>406</v>
      </c>
      <c r="B250" s="13">
        <v>32999</v>
      </c>
      <c r="C250" s="14" t="s">
        <v>310</v>
      </c>
      <c r="D250" s="15">
        <v>2000</v>
      </c>
      <c r="E250" s="15">
        <v>0</v>
      </c>
      <c r="F250" s="21">
        <v>2000</v>
      </c>
      <c r="G250" s="15">
        <f t="shared" si="27"/>
        <v>0</v>
      </c>
    </row>
    <row r="251" spans="1:7" ht="15.75" x14ac:dyDescent="0.25">
      <c r="A251" s="24" t="s">
        <v>137</v>
      </c>
      <c r="B251" s="24" t="s">
        <v>407</v>
      </c>
      <c r="C251" s="24" t="s">
        <v>408</v>
      </c>
      <c r="D251" s="25">
        <f>D252+D269</f>
        <v>11000</v>
      </c>
      <c r="E251" s="25">
        <f>E252+E269</f>
        <v>11135</v>
      </c>
      <c r="F251" s="25">
        <f>F252+F269</f>
        <v>1500</v>
      </c>
      <c r="G251" s="25">
        <f>G252+G269</f>
        <v>20635</v>
      </c>
    </row>
    <row r="252" spans="1:7" ht="15.75" x14ac:dyDescent="0.25">
      <c r="A252" s="8" t="s">
        <v>19</v>
      </c>
      <c r="B252" s="8" t="s">
        <v>20</v>
      </c>
      <c r="C252" s="8" t="s">
        <v>21</v>
      </c>
      <c r="D252" s="9">
        <f t="shared" ref="D252:F253" si="32">D253</f>
        <v>11000</v>
      </c>
      <c r="E252" s="9">
        <f t="shared" si="32"/>
        <v>1500</v>
      </c>
      <c r="F252" s="9">
        <f t="shared" si="32"/>
        <v>1500</v>
      </c>
      <c r="G252" s="9">
        <f t="shared" ref="G252:G268" si="33">D252+E252-F252</f>
        <v>11000</v>
      </c>
    </row>
    <row r="253" spans="1:7" s="11" customFormat="1" ht="15.75" x14ac:dyDescent="0.25">
      <c r="A253" s="10"/>
      <c r="B253" s="11" t="s">
        <v>140</v>
      </c>
      <c r="C253" s="11" t="s">
        <v>141</v>
      </c>
      <c r="D253" s="12">
        <f t="shared" si="32"/>
        <v>11000</v>
      </c>
      <c r="E253" s="12">
        <f t="shared" si="32"/>
        <v>1500</v>
      </c>
      <c r="F253" s="12">
        <f t="shared" si="32"/>
        <v>1500</v>
      </c>
      <c r="G253" s="12">
        <f t="shared" si="33"/>
        <v>11000</v>
      </c>
    </row>
    <row r="254" spans="1:7" s="11" customFormat="1" ht="15.75" x14ac:dyDescent="0.25">
      <c r="A254" s="10"/>
      <c r="B254" s="11" t="s">
        <v>184</v>
      </c>
      <c r="C254" s="11" t="s">
        <v>185</v>
      </c>
      <c r="D254" s="12">
        <f>D258+D266+D263+D255</f>
        <v>11000</v>
      </c>
      <c r="E254" s="12">
        <f>E258+E266+E263+E255</f>
        <v>1500</v>
      </c>
      <c r="F254" s="12">
        <f>F258+F266+F263+F255</f>
        <v>1500</v>
      </c>
      <c r="G254" s="12">
        <f t="shared" si="33"/>
        <v>11000</v>
      </c>
    </row>
    <row r="255" spans="1:7" s="11" customFormat="1" ht="15.75" x14ac:dyDescent="0.25">
      <c r="A255" s="10"/>
      <c r="B255" s="11" t="s">
        <v>216</v>
      </c>
      <c r="C255" s="11" t="s">
        <v>217</v>
      </c>
      <c r="D255" s="12">
        <f t="shared" ref="D255:F256" si="34">D256</f>
        <v>2500</v>
      </c>
      <c r="E255" s="12">
        <f t="shared" si="34"/>
        <v>0</v>
      </c>
      <c r="F255" s="12">
        <f t="shared" si="34"/>
        <v>1000</v>
      </c>
      <c r="G255" s="12">
        <f t="shared" si="33"/>
        <v>1500</v>
      </c>
    </row>
    <row r="256" spans="1:7" s="11" customFormat="1" ht="15.75" x14ac:dyDescent="0.25">
      <c r="A256" s="10"/>
      <c r="B256" s="11" t="s">
        <v>218</v>
      </c>
      <c r="C256" s="11" t="s">
        <v>219</v>
      </c>
      <c r="D256" s="12">
        <f t="shared" si="34"/>
        <v>2500</v>
      </c>
      <c r="E256" s="12">
        <f t="shared" si="34"/>
        <v>0</v>
      </c>
      <c r="F256" s="12">
        <f t="shared" si="34"/>
        <v>1000</v>
      </c>
      <c r="G256" s="12">
        <f t="shared" si="33"/>
        <v>1500</v>
      </c>
    </row>
    <row r="257" spans="1:10" s="14" customFormat="1" ht="15.75" x14ac:dyDescent="0.25">
      <c r="A257" s="13" t="s">
        <v>409</v>
      </c>
      <c r="B257" s="14" t="s">
        <v>230</v>
      </c>
      <c r="C257" s="14" t="s">
        <v>231</v>
      </c>
      <c r="D257" s="15">
        <v>2500</v>
      </c>
      <c r="E257" s="15">
        <v>0</v>
      </c>
      <c r="F257" s="21">
        <v>1000</v>
      </c>
      <c r="G257" s="15">
        <f t="shared" si="33"/>
        <v>1500</v>
      </c>
    </row>
    <row r="258" spans="1:10" s="11" customFormat="1" ht="15.75" x14ac:dyDescent="0.25">
      <c r="A258" s="10"/>
      <c r="B258" s="11" t="s">
        <v>246</v>
      </c>
      <c r="C258" s="11" t="s">
        <v>247</v>
      </c>
      <c r="D258" s="12">
        <f>D259+D261</f>
        <v>7000</v>
      </c>
      <c r="E258" s="12">
        <f>E259+E261</f>
        <v>1500</v>
      </c>
      <c r="F258" s="12">
        <f>F259+F261</f>
        <v>0</v>
      </c>
      <c r="G258" s="12">
        <f t="shared" si="33"/>
        <v>8500</v>
      </c>
    </row>
    <row r="259" spans="1:10" s="11" customFormat="1" ht="15.75" x14ac:dyDescent="0.25">
      <c r="A259" s="10"/>
      <c r="B259" s="11" t="s">
        <v>291</v>
      </c>
      <c r="C259" s="11" t="s">
        <v>292</v>
      </c>
      <c r="D259" s="12">
        <f>D260</f>
        <v>6000</v>
      </c>
      <c r="E259" s="12">
        <f>E260</f>
        <v>0</v>
      </c>
      <c r="F259" s="12">
        <f>F260</f>
        <v>0</v>
      </c>
      <c r="G259" s="12">
        <f t="shared" si="33"/>
        <v>6000</v>
      </c>
    </row>
    <row r="260" spans="1:10" s="14" customFormat="1" ht="15.75" x14ac:dyDescent="0.25">
      <c r="A260" s="13" t="s">
        <v>410</v>
      </c>
      <c r="B260" s="14" t="s">
        <v>297</v>
      </c>
      <c r="C260" s="14" t="s">
        <v>298</v>
      </c>
      <c r="D260" s="15">
        <v>6000</v>
      </c>
      <c r="E260" s="15">
        <v>0</v>
      </c>
      <c r="F260" s="15">
        <v>0</v>
      </c>
      <c r="G260" s="15">
        <f t="shared" si="33"/>
        <v>6000</v>
      </c>
    </row>
    <row r="261" spans="1:10" s="11" customFormat="1" ht="15.75" x14ac:dyDescent="0.25">
      <c r="A261" s="10"/>
      <c r="B261" s="11" t="s">
        <v>304</v>
      </c>
      <c r="C261" s="11" t="s">
        <v>305</v>
      </c>
      <c r="D261" s="12">
        <f>D262</f>
        <v>1000</v>
      </c>
      <c r="E261" s="12">
        <f>E262</f>
        <v>1500</v>
      </c>
      <c r="F261" s="12">
        <f>F262</f>
        <v>0</v>
      </c>
      <c r="G261" s="12">
        <f t="shared" si="33"/>
        <v>2500</v>
      </c>
    </row>
    <row r="262" spans="1:10" s="14" customFormat="1" ht="31.5" x14ac:dyDescent="0.25">
      <c r="A262" s="13" t="s">
        <v>411</v>
      </c>
      <c r="B262" s="14" t="s">
        <v>412</v>
      </c>
      <c r="C262" s="14" t="s">
        <v>413</v>
      </c>
      <c r="D262" s="15">
        <v>1000</v>
      </c>
      <c r="E262" s="21">
        <v>1500</v>
      </c>
      <c r="F262" s="15">
        <v>0</v>
      </c>
      <c r="G262" s="15">
        <f t="shared" si="33"/>
        <v>2500</v>
      </c>
    </row>
    <row r="263" spans="1:10" s="11" customFormat="1" ht="15.75" x14ac:dyDescent="0.25">
      <c r="A263" s="10"/>
      <c r="B263" s="11" t="s">
        <v>386</v>
      </c>
      <c r="C263" s="11" t="s">
        <v>387</v>
      </c>
      <c r="D263" s="12">
        <f t="shared" ref="D263:F264" si="35">D264</f>
        <v>500</v>
      </c>
      <c r="E263" s="12">
        <f t="shared" si="35"/>
        <v>0</v>
      </c>
      <c r="F263" s="12">
        <f t="shared" si="35"/>
        <v>500</v>
      </c>
      <c r="G263" s="12">
        <f t="shared" si="33"/>
        <v>0</v>
      </c>
    </row>
    <row r="264" spans="1:10" s="11" customFormat="1" ht="15.75" x14ac:dyDescent="0.25">
      <c r="A264" s="10"/>
      <c r="B264" s="11" t="s">
        <v>388</v>
      </c>
      <c r="C264" s="11" t="s">
        <v>387</v>
      </c>
      <c r="D264" s="12">
        <f t="shared" si="35"/>
        <v>500</v>
      </c>
      <c r="E264" s="12">
        <f t="shared" si="35"/>
        <v>0</v>
      </c>
      <c r="F264" s="12">
        <f t="shared" si="35"/>
        <v>500</v>
      </c>
      <c r="G264" s="12">
        <f t="shared" si="33"/>
        <v>0</v>
      </c>
    </row>
    <row r="265" spans="1:10" s="14" customFormat="1" ht="15.75" x14ac:dyDescent="0.25">
      <c r="A265" s="13" t="s">
        <v>415</v>
      </c>
      <c r="B265" s="14" t="s">
        <v>390</v>
      </c>
      <c r="C265" s="14" t="s">
        <v>391</v>
      </c>
      <c r="D265" s="15">
        <v>500</v>
      </c>
      <c r="E265" s="15">
        <v>0</v>
      </c>
      <c r="F265" s="21">
        <v>500</v>
      </c>
      <c r="G265" s="15">
        <f t="shared" si="33"/>
        <v>0</v>
      </c>
    </row>
    <row r="266" spans="1:10" s="11" customFormat="1" ht="15.75" x14ac:dyDescent="0.25">
      <c r="A266" s="10"/>
      <c r="B266" s="11" t="s">
        <v>309</v>
      </c>
      <c r="C266" s="11" t="s">
        <v>310</v>
      </c>
      <c r="D266" s="12">
        <f t="shared" ref="D266:F267" si="36">D267</f>
        <v>1000</v>
      </c>
      <c r="E266" s="12">
        <f t="shared" si="36"/>
        <v>0</v>
      </c>
      <c r="F266" s="12">
        <f t="shared" si="36"/>
        <v>0</v>
      </c>
      <c r="G266" s="12">
        <f t="shared" si="33"/>
        <v>1000</v>
      </c>
    </row>
    <row r="267" spans="1:10" s="11" customFormat="1" ht="15.75" x14ac:dyDescent="0.25">
      <c r="A267" s="10"/>
      <c r="B267" s="11" t="s">
        <v>370</v>
      </c>
      <c r="C267" s="11" t="s">
        <v>371</v>
      </c>
      <c r="D267" s="12">
        <f t="shared" si="36"/>
        <v>1000</v>
      </c>
      <c r="E267" s="12">
        <f t="shared" si="36"/>
        <v>0</v>
      </c>
      <c r="F267" s="12">
        <f t="shared" si="36"/>
        <v>0</v>
      </c>
      <c r="G267" s="12">
        <f t="shared" si="33"/>
        <v>1000</v>
      </c>
    </row>
    <row r="268" spans="1:10" s="14" customFormat="1" ht="15.75" x14ac:dyDescent="0.25">
      <c r="A268" s="13" t="s">
        <v>416</v>
      </c>
      <c r="B268" s="14" t="s">
        <v>373</v>
      </c>
      <c r="C268" s="14" t="s">
        <v>371</v>
      </c>
      <c r="D268" s="15">
        <v>1000</v>
      </c>
      <c r="E268" s="15">
        <v>0</v>
      </c>
      <c r="F268" s="15">
        <v>0</v>
      </c>
      <c r="G268" s="15">
        <f t="shared" si="33"/>
        <v>1000</v>
      </c>
    </row>
    <row r="269" spans="1:10" ht="15.75" x14ac:dyDescent="0.25">
      <c r="A269" s="26" t="s">
        <v>19</v>
      </c>
      <c r="B269" s="49" t="s">
        <v>118</v>
      </c>
      <c r="C269" s="50" t="s">
        <v>119</v>
      </c>
      <c r="D269" s="17">
        <f>D270+D272</f>
        <v>0</v>
      </c>
      <c r="E269" s="17">
        <f>E270+E272</f>
        <v>9635</v>
      </c>
      <c r="F269" s="17">
        <f>F270+F272</f>
        <v>0</v>
      </c>
      <c r="G269" s="17">
        <f>G270+G272</f>
        <v>9635</v>
      </c>
    </row>
    <row r="270" spans="1:10" ht="15.6" customHeight="1" x14ac:dyDescent="0.25">
      <c r="A270" s="13"/>
      <c r="B270" s="11" t="s">
        <v>211</v>
      </c>
      <c r="C270" s="11" t="s">
        <v>212</v>
      </c>
      <c r="D270" s="12">
        <f>D271</f>
        <v>0</v>
      </c>
      <c r="E270" s="12">
        <f>E271</f>
        <v>287.83999999999997</v>
      </c>
      <c r="F270" s="12">
        <f>F271</f>
        <v>0</v>
      </c>
      <c r="G270" s="12">
        <f t="shared" ref="G270:G301" si="37">D270+E270-F270</f>
        <v>287.83999999999997</v>
      </c>
      <c r="H270" s="56"/>
      <c r="I270" s="56"/>
      <c r="J270" s="56"/>
    </row>
    <row r="271" spans="1:10" ht="31.5" x14ac:dyDescent="0.25">
      <c r="A271" s="13" t="s">
        <v>418</v>
      </c>
      <c r="B271" s="14" t="s">
        <v>214</v>
      </c>
      <c r="C271" s="14" t="s">
        <v>215</v>
      </c>
      <c r="D271" s="15">
        <v>0</v>
      </c>
      <c r="E271" s="21">
        <v>287.83999999999997</v>
      </c>
      <c r="F271" s="15">
        <v>0</v>
      </c>
      <c r="G271" s="15">
        <f t="shared" si="37"/>
        <v>287.83999999999997</v>
      </c>
      <c r="H271" s="31"/>
    </row>
    <row r="272" spans="1:10" ht="15.75" x14ac:dyDescent="0.25">
      <c r="A272" s="13"/>
      <c r="B272" s="11" t="s">
        <v>291</v>
      </c>
      <c r="C272" s="11" t="s">
        <v>292</v>
      </c>
      <c r="D272" s="12">
        <f>D273+D274</f>
        <v>0</v>
      </c>
      <c r="E272" s="40">
        <f>E273+E274</f>
        <v>9347.16</v>
      </c>
      <c r="F272" s="12">
        <f>F273+F274</f>
        <v>0</v>
      </c>
      <c r="G272" s="12">
        <f t="shared" si="37"/>
        <v>9347.16</v>
      </c>
      <c r="H272" s="31"/>
    </row>
    <row r="273" spans="1:12" ht="15.75" x14ac:dyDescent="0.25">
      <c r="A273" s="13" t="s">
        <v>419</v>
      </c>
      <c r="B273" s="14" t="s">
        <v>382</v>
      </c>
      <c r="C273" s="14" t="s">
        <v>383</v>
      </c>
      <c r="D273" s="15">
        <v>0</v>
      </c>
      <c r="E273" s="21">
        <v>3247.16</v>
      </c>
      <c r="F273" s="15">
        <v>0</v>
      </c>
      <c r="G273" s="15">
        <f t="shared" si="37"/>
        <v>3247.16</v>
      </c>
      <c r="H273" s="31"/>
    </row>
    <row r="274" spans="1:12" ht="15.75" x14ac:dyDescent="0.25">
      <c r="A274" s="13" t="s">
        <v>420</v>
      </c>
      <c r="B274" s="13">
        <v>32379</v>
      </c>
      <c r="C274" s="14" t="s">
        <v>298</v>
      </c>
      <c r="D274" s="15">
        <v>0</v>
      </c>
      <c r="E274" s="21">
        <v>6100</v>
      </c>
      <c r="F274" s="15">
        <v>0</v>
      </c>
      <c r="G274" s="15">
        <f t="shared" si="37"/>
        <v>6100</v>
      </c>
    </row>
    <row r="275" spans="1:12" ht="15.75" x14ac:dyDescent="0.25">
      <c r="A275" s="24" t="s">
        <v>137</v>
      </c>
      <c r="B275" s="24" t="s">
        <v>421</v>
      </c>
      <c r="C275" s="24" t="s">
        <v>422</v>
      </c>
      <c r="D275" s="25">
        <f>D276+D290+D296</f>
        <v>25500</v>
      </c>
      <c r="E275" s="25">
        <f>E276+E290+E296</f>
        <v>12000</v>
      </c>
      <c r="F275" s="25">
        <f>F276+F290+F296</f>
        <v>2000</v>
      </c>
      <c r="G275" s="25">
        <f t="shared" si="37"/>
        <v>35500</v>
      </c>
    </row>
    <row r="276" spans="1:12" ht="15.75" x14ac:dyDescent="0.25">
      <c r="A276" s="8" t="s">
        <v>19</v>
      </c>
      <c r="B276" s="8" t="s">
        <v>20</v>
      </c>
      <c r="C276" s="8" t="s">
        <v>21</v>
      </c>
      <c r="D276" s="9">
        <f t="shared" ref="D276:F277" si="38">D277</f>
        <v>12500</v>
      </c>
      <c r="E276" s="9">
        <f t="shared" si="38"/>
        <v>4000</v>
      </c>
      <c r="F276" s="9">
        <f t="shared" si="38"/>
        <v>0</v>
      </c>
      <c r="G276" s="9">
        <f t="shared" si="37"/>
        <v>16500</v>
      </c>
    </row>
    <row r="277" spans="1:12" s="11" customFormat="1" ht="15.75" x14ac:dyDescent="0.25">
      <c r="A277" s="10"/>
      <c r="B277" s="11" t="s">
        <v>140</v>
      </c>
      <c r="C277" s="11" t="s">
        <v>141</v>
      </c>
      <c r="D277" s="12">
        <f t="shared" si="38"/>
        <v>12500</v>
      </c>
      <c r="E277" s="12">
        <f t="shared" si="38"/>
        <v>4000</v>
      </c>
      <c r="F277" s="12">
        <f t="shared" si="38"/>
        <v>0</v>
      </c>
      <c r="G277" s="12">
        <f t="shared" si="37"/>
        <v>16500</v>
      </c>
    </row>
    <row r="278" spans="1:12" s="11" customFormat="1" ht="15.75" x14ac:dyDescent="0.25">
      <c r="A278" s="10"/>
      <c r="B278" s="11" t="s">
        <v>184</v>
      </c>
      <c r="C278" s="11" t="s">
        <v>185</v>
      </c>
      <c r="D278" s="12">
        <f>D279+D284+D287</f>
        <v>12500</v>
      </c>
      <c r="E278" s="12">
        <f>E279+E284+E287</f>
        <v>4000</v>
      </c>
      <c r="F278" s="12">
        <f>F279+F284+F287</f>
        <v>0</v>
      </c>
      <c r="G278" s="12">
        <f t="shared" si="37"/>
        <v>16500</v>
      </c>
    </row>
    <row r="279" spans="1:12" s="11" customFormat="1" ht="15.75" x14ac:dyDescent="0.25">
      <c r="A279" s="10"/>
      <c r="B279" s="11" t="s">
        <v>246</v>
      </c>
      <c r="C279" s="11" t="s">
        <v>247</v>
      </c>
      <c r="D279" s="12">
        <f>D280+D282</f>
        <v>9500</v>
      </c>
      <c r="E279" s="12">
        <f>E280+E282</f>
        <v>1000</v>
      </c>
      <c r="F279" s="12">
        <f>F280+F282</f>
        <v>0</v>
      </c>
      <c r="G279" s="12">
        <f t="shared" si="37"/>
        <v>10500</v>
      </c>
    </row>
    <row r="280" spans="1:12" ht="15.75" x14ac:dyDescent="0.25">
      <c r="A280" s="10"/>
      <c r="B280" s="10">
        <v>3235</v>
      </c>
      <c r="C280" s="11" t="s">
        <v>423</v>
      </c>
      <c r="D280" s="12">
        <f>D281</f>
        <v>0</v>
      </c>
      <c r="E280" s="12">
        <f>E281</f>
        <v>1000</v>
      </c>
      <c r="F280" s="12">
        <f>F281</f>
        <v>0</v>
      </c>
      <c r="G280" s="12">
        <f t="shared" si="37"/>
        <v>1000</v>
      </c>
    </row>
    <row r="281" spans="1:12" ht="15.75" x14ac:dyDescent="0.25">
      <c r="A281" s="10"/>
      <c r="B281" s="13">
        <v>32353</v>
      </c>
      <c r="C281" s="14" t="s">
        <v>424</v>
      </c>
      <c r="D281" s="15">
        <v>0</v>
      </c>
      <c r="E281" s="21">
        <v>1000</v>
      </c>
      <c r="F281" s="15"/>
      <c r="G281" s="15">
        <f t="shared" si="37"/>
        <v>1000</v>
      </c>
    </row>
    <row r="282" spans="1:12" ht="15.75" x14ac:dyDescent="0.25">
      <c r="A282" s="10"/>
      <c r="B282" s="11" t="s">
        <v>304</v>
      </c>
      <c r="C282" s="11" t="s">
        <v>305</v>
      </c>
      <c r="D282" s="12">
        <f>D283</f>
        <v>9500</v>
      </c>
      <c r="E282" s="12">
        <f>E283</f>
        <v>0</v>
      </c>
      <c r="F282" s="12">
        <f>F283</f>
        <v>0</v>
      </c>
      <c r="G282" s="12">
        <f t="shared" si="37"/>
        <v>9500</v>
      </c>
    </row>
    <row r="283" spans="1:12" s="14" customFormat="1" ht="15.6" customHeight="1" x14ac:dyDescent="0.25">
      <c r="A283" s="13" t="s">
        <v>425</v>
      </c>
      <c r="B283" s="14" t="s">
        <v>307</v>
      </c>
      <c r="C283" s="14" t="s">
        <v>308</v>
      </c>
      <c r="D283" s="15">
        <v>9500</v>
      </c>
      <c r="E283" s="15">
        <v>0</v>
      </c>
      <c r="F283" s="15">
        <v>0</v>
      </c>
      <c r="G283" s="15">
        <f t="shared" si="37"/>
        <v>9500</v>
      </c>
      <c r="J283" s="62"/>
      <c r="K283" s="62"/>
      <c r="L283" s="62"/>
    </row>
    <row r="284" spans="1:12" s="11" customFormat="1" ht="15.6" customHeight="1" x14ac:dyDescent="0.25">
      <c r="A284" s="10"/>
      <c r="B284" s="11" t="s">
        <v>386</v>
      </c>
      <c r="C284" s="11" t="s">
        <v>387</v>
      </c>
      <c r="D284" s="12">
        <f t="shared" ref="D284:F285" si="39">D285</f>
        <v>1000</v>
      </c>
      <c r="E284" s="12">
        <f t="shared" si="39"/>
        <v>1000</v>
      </c>
      <c r="F284" s="12">
        <f t="shared" si="39"/>
        <v>0</v>
      </c>
      <c r="G284" s="12">
        <f t="shared" si="37"/>
        <v>2000</v>
      </c>
      <c r="J284" s="63"/>
      <c r="K284" s="63"/>
      <c r="L284" s="63"/>
    </row>
    <row r="285" spans="1:12" ht="15.75" x14ac:dyDescent="0.25">
      <c r="A285" s="10"/>
      <c r="B285" s="11" t="s">
        <v>388</v>
      </c>
      <c r="C285" s="11" t="s">
        <v>387</v>
      </c>
      <c r="D285" s="12">
        <f t="shared" si="39"/>
        <v>1000</v>
      </c>
      <c r="E285" s="12">
        <f t="shared" si="39"/>
        <v>1000</v>
      </c>
      <c r="F285" s="12">
        <f t="shared" si="39"/>
        <v>0</v>
      </c>
      <c r="G285" s="12">
        <f t="shared" si="37"/>
        <v>2000</v>
      </c>
      <c r="H285" s="11"/>
      <c r="I285" s="11"/>
      <c r="J285" s="48"/>
      <c r="K285" s="48"/>
      <c r="L285" s="48"/>
    </row>
    <row r="286" spans="1:12" s="14" customFormat="1" ht="15.6" customHeight="1" x14ac:dyDescent="0.25">
      <c r="A286" s="13" t="s">
        <v>428</v>
      </c>
      <c r="B286" s="14" t="s">
        <v>390</v>
      </c>
      <c r="C286" s="14" t="s">
        <v>391</v>
      </c>
      <c r="D286" s="15">
        <v>1000</v>
      </c>
      <c r="E286" s="21">
        <v>1000</v>
      </c>
      <c r="F286" s="15">
        <v>0</v>
      </c>
      <c r="G286" s="15">
        <f t="shared" si="37"/>
        <v>2000</v>
      </c>
      <c r="J286" s="62"/>
      <c r="K286" s="62"/>
      <c r="L286" s="62"/>
    </row>
    <row r="287" spans="1:12" s="11" customFormat="1" ht="15.75" x14ac:dyDescent="0.25">
      <c r="A287" s="10"/>
      <c r="B287" s="11" t="s">
        <v>309</v>
      </c>
      <c r="C287" s="11" t="s">
        <v>310</v>
      </c>
      <c r="D287" s="12">
        <f t="shared" ref="D287:F288" si="40">D288</f>
        <v>2000</v>
      </c>
      <c r="E287" s="12">
        <f t="shared" si="40"/>
        <v>2000</v>
      </c>
      <c r="F287" s="12">
        <f t="shared" si="40"/>
        <v>0</v>
      </c>
      <c r="G287" s="12">
        <f t="shared" si="37"/>
        <v>4000</v>
      </c>
    </row>
    <row r="288" spans="1:12" s="11" customFormat="1" ht="15.75" x14ac:dyDescent="0.25">
      <c r="A288" s="10"/>
      <c r="B288" s="11" t="s">
        <v>370</v>
      </c>
      <c r="C288" s="11" t="s">
        <v>371</v>
      </c>
      <c r="D288" s="12">
        <f t="shared" si="40"/>
        <v>2000</v>
      </c>
      <c r="E288" s="12">
        <f t="shared" si="40"/>
        <v>2000</v>
      </c>
      <c r="F288" s="12">
        <f t="shared" si="40"/>
        <v>0</v>
      </c>
      <c r="G288" s="12">
        <f t="shared" si="37"/>
        <v>4000</v>
      </c>
    </row>
    <row r="289" spans="1:7" s="14" customFormat="1" ht="15.75" x14ac:dyDescent="0.25">
      <c r="A289" s="13" t="s">
        <v>430</v>
      </c>
      <c r="B289" s="14" t="s">
        <v>373</v>
      </c>
      <c r="C289" s="14" t="s">
        <v>371</v>
      </c>
      <c r="D289" s="15">
        <v>2000</v>
      </c>
      <c r="E289" s="21">
        <v>2000</v>
      </c>
      <c r="F289" s="15">
        <v>0</v>
      </c>
      <c r="G289" s="15">
        <f t="shared" si="37"/>
        <v>4000</v>
      </c>
    </row>
    <row r="290" spans="1:7" ht="15.75" x14ac:dyDescent="0.25">
      <c r="A290" s="8" t="s">
        <v>19</v>
      </c>
      <c r="B290" s="8" t="s">
        <v>32</v>
      </c>
      <c r="C290" s="8" t="s">
        <v>33</v>
      </c>
      <c r="D290" s="9">
        <f t="shared" ref="D290:F294" si="41">D291</f>
        <v>4000</v>
      </c>
      <c r="E290" s="9">
        <f t="shared" si="41"/>
        <v>0</v>
      </c>
      <c r="F290" s="9">
        <f t="shared" si="41"/>
        <v>0</v>
      </c>
      <c r="G290" s="9">
        <f t="shared" si="37"/>
        <v>4000</v>
      </c>
    </row>
    <row r="291" spans="1:7" s="11" customFormat="1" ht="15.75" x14ac:dyDescent="0.25">
      <c r="A291" s="10"/>
      <c r="B291" s="11" t="s">
        <v>140</v>
      </c>
      <c r="C291" s="11" t="s">
        <v>141</v>
      </c>
      <c r="D291" s="12">
        <f t="shared" si="41"/>
        <v>4000</v>
      </c>
      <c r="E291" s="12">
        <f t="shared" si="41"/>
        <v>0</v>
      </c>
      <c r="F291" s="12">
        <f t="shared" si="41"/>
        <v>0</v>
      </c>
      <c r="G291" s="12">
        <f t="shared" si="37"/>
        <v>4000</v>
      </c>
    </row>
    <row r="292" spans="1:7" s="11" customFormat="1" ht="15.75" x14ac:dyDescent="0.25">
      <c r="A292" s="10"/>
      <c r="B292" s="11" t="s">
        <v>184</v>
      </c>
      <c r="C292" s="11" t="s">
        <v>185</v>
      </c>
      <c r="D292" s="12">
        <f t="shared" si="41"/>
        <v>4000</v>
      </c>
      <c r="E292" s="12">
        <f t="shared" si="41"/>
        <v>0</v>
      </c>
      <c r="F292" s="12">
        <f t="shared" si="41"/>
        <v>0</v>
      </c>
      <c r="G292" s="12">
        <f t="shared" si="37"/>
        <v>4000</v>
      </c>
    </row>
    <row r="293" spans="1:7" s="11" customFormat="1" ht="15.75" x14ac:dyDescent="0.25">
      <c r="A293" s="10"/>
      <c r="B293" s="11" t="s">
        <v>246</v>
      </c>
      <c r="C293" s="11" t="s">
        <v>247</v>
      </c>
      <c r="D293" s="12">
        <f t="shared" si="41"/>
        <v>4000</v>
      </c>
      <c r="E293" s="12">
        <f t="shared" si="41"/>
        <v>0</v>
      </c>
      <c r="F293" s="12">
        <f t="shared" si="41"/>
        <v>0</v>
      </c>
      <c r="G293" s="12">
        <f t="shared" si="37"/>
        <v>4000</v>
      </c>
    </row>
    <row r="294" spans="1:7" s="11" customFormat="1" ht="15.75" x14ac:dyDescent="0.25">
      <c r="A294" s="10"/>
      <c r="B294" s="11" t="s">
        <v>304</v>
      </c>
      <c r="C294" s="11" t="s">
        <v>305</v>
      </c>
      <c r="D294" s="12">
        <f t="shared" si="41"/>
        <v>4000</v>
      </c>
      <c r="E294" s="12">
        <f t="shared" si="41"/>
        <v>0</v>
      </c>
      <c r="F294" s="12">
        <f t="shared" si="41"/>
        <v>0</v>
      </c>
      <c r="G294" s="12">
        <f t="shared" si="37"/>
        <v>4000</v>
      </c>
    </row>
    <row r="295" spans="1:7" s="14" customFormat="1" ht="15.75" x14ac:dyDescent="0.25">
      <c r="A295" s="13" t="s">
        <v>431</v>
      </c>
      <c r="B295" s="14" t="s">
        <v>307</v>
      </c>
      <c r="C295" s="14" t="s">
        <v>308</v>
      </c>
      <c r="D295" s="15">
        <v>4000</v>
      </c>
      <c r="E295" s="15">
        <v>0</v>
      </c>
      <c r="F295" s="15">
        <v>0</v>
      </c>
      <c r="G295" s="15">
        <f t="shared" si="37"/>
        <v>4000</v>
      </c>
    </row>
    <row r="296" spans="1:7" ht="15.75" x14ac:dyDescent="0.25">
      <c r="A296" s="8" t="s">
        <v>19</v>
      </c>
      <c r="B296" s="8" t="s">
        <v>74</v>
      </c>
      <c r="C296" s="8" t="s">
        <v>75</v>
      </c>
      <c r="D296" s="9">
        <f t="shared" ref="D296:F297" si="42">D297</f>
        <v>9000</v>
      </c>
      <c r="E296" s="9">
        <f t="shared" si="42"/>
        <v>8000</v>
      </c>
      <c r="F296" s="9">
        <f t="shared" si="42"/>
        <v>2000</v>
      </c>
      <c r="G296" s="9">
        <f t="shared" si="37"/>
        <v>15000</v>
      </c>
    </row>
    <row r="297" spans="1:7" ht="15.75" x14ac:dyDescent="0.25">
      <c r="A297" s="13"/>
      <c r="B297" s="11" t="s">
        <v>140</v>
      </c>
      <c r="C297" s="11" t="s">
        <v>141</v>
      </c>
      <c r="D297" s="12">
        <f t="shared" si="42"/>
        <v>9000</v>
      </c>
      <c r="E297" s="12">
        <f t="shared" si="42"/>
        <v>8000</v>
      </c>
      <c r="F297" s="12">
        <f t="shared" si="42"/>
        <v>2000</v>
      </c>
      <c r="G297" s="12">
        <f t="shared" si="37"/>
        <v>15000</v>
      </c>
    </row>
    <row r="298" spans="1:7" ht="15.75" x14ac:dyDescent="0.25">
      <c r="A298" s="13"/>
      <c r="B298" s="11" t="s">
        <v>184</v>
      </c>
      <c r="C298" s="11" t="s">
        <v>185</v>
      </c>
      <c r="D298" s="12">
        <f>D299+D301+D303+D308+D305</f>
        <v>9000</v>
      </c>
      <c r="E298" s="12">
        <f>E299+E301+E303+E308+E305</f>
        <v>8000</v>
      </c>
      <c r="F298" s="12">
        <f>F299+F301+F303+F308+F305</f>
        <v>2000</v>
      </c>
      <c r="G298" s="12">
        <f t="shared" si="37"/>
        <v>15000</v>
      </c>
    </row>
    <row r="299" spans="1:7" ht="15.75" x14ac:dyDescent="0.25">
      <c r="A299" s="13"/>
      <c r="B299" s="10">
        <v>3235</v>
      </c>
      <c r="C299" s="11" t="s">
        <v>423</v>
      </c>
      <c r="D299" s="12">
        <f>D300</f>
        <v>2000</v>
      </c>
      <c r="E299" s="12">
        <f>E300</f>
        <v>0</v>
      </c>
      <c r="F299" s="12">
        <f>F300</f>
        <v>500</v>
      </c>
      <c r="G299" s="12">
        <f t="shared" si="37"/>
        <v>1500</v>
      </c>
    </row>
    <row r="300" spans="1:7" ht="15.75" x14ac:dyDescent="0.25">
      <c r="A300" s="13" t="s">
        <v>432</v>
      </c>
      <c r="B300" s="13">
        <v>32353</v>
      </c>
      <c r="C300" s="14" t="s">
        <v>424</v>
      </c>
      <c r="D300" s="15">
        <v>2000</v>
      </c>
      <c r="E300" s="15"/>
      <c r="F300" s="15">
        <v>500</v>
      </c>
      <c r="G300" s="15">
        <f t="shared" si="37"/>
        <v>1500</v>
      </c>
    </row>
    <row r="301" spans="1:7" ht="15.75" x14ac:dyDescent="0.25">
      <c r="A301" s="13"/>
      <c r="B301" s="11" t="s">
        <v>291</v>
      </c>
      <c r="C301" s="11" t="s">
        <v>292</v>
      </c>
      <c r="D301" s="12">
        <f>D302</f>
        <v>2000</v>
      </c>
      <c r="E301" s="12">
        <f>E302</f>
        <v>4930</v>
      </c>
      <c r="F301" s="12">
        <f>F302</f>
        <v>0</v>
      </c>
      <c r="G301" s="12">
        <f t="shared" si="37"/>
        <v>6930</v>
      </c>
    </row>
    <row r="302" spans="1:7" ht="15.75" x14ac:dyDescent="0.25">
      <c r="A302" s="13" t="s">
        <v>433</v>
      </c>
      <c r="B302" s="13">
        <v>32371</v>
      </c>
      <c r="C302" s="14" t="s">
        <v>383</v>
      </c>
      <c r="D302" s="15">
        <v>2000</v>
      </c>
      <c r="E302" s="15">
        <v>4930</v>
      </c>
      <c r="F302" s="15"/>
      <c r="G302" s="15">
        <f t="shared" ref="G302:G333" si="43">D302+E302-F302</f>
        <v>6930</v>
      </c>
    </row>
    <row r="303" spans="1:7" ht="15.75" x14ac:dyDescent="0.25">
      <c r="A303" s="13"/>
      <c r="B303" s="11" t="s">
        <v>304</v>
      </c>
      <c r="C303" s="11" t="s">
        <v>305</v>
      </c>
      <c r="D303" s="12">
        <f>D304</f>
        <v>5000</v>
      </c>
      <c r="E303" s="12">
        <f>E304</f>
        <v>0</v>
      </c>
      <c r="F303" s="12">
        <f>F304</f>
        <v>1500</v>
      </c>
      <c r="G303" s="12">
        <f t="shared" si="43"/>
        <v>3500</v>
      </c>
    </row>
    <row r="304" spans="1:7" ht="15.75" x14ac:dyDescent="0.25">
      <c r="A304" s="13" t="s">
        <v>435</v>
      </c>
      <c r="B304" s="14" t="s">
        <v>307</v>
      </c>
      <c r="C304" s="14" t="s">
        <v>308</v>
      </c>
      <c r="D304" s="15">
        <v>5000</v>
      </c>
      <c r="E304" s="15">
        <v>0</v>
      </c>
      <c r="F304" s="15">
        <v>1500</v>
      </c>
      <c r="G304" s="15">
        <f t="shared" si="43"/>
        <v>3500</v>
      </c>
    </row>
    <row r="305" spans="1:7" ht="15.75" x14ac:dyDescent="0.25">
      <c r="A305" s="13"/>
      <c r="B305" s="11" t="s">
        <v>386</v>
      </c>
      <c r="C305" s="11" t="s">
        <v>387</v>
      </c>
      <c r="D305" s="12">
        <f t="shared" ref="D305:F306" si="44">D306</f>
        <v>0</v>
      </c>
      <c r="E305" s="12">
        <f t="shared" si="44"/>
        <v>570</v>
      </c>
      <c r="F305" s="12">
        <f t="shared" si="44"/>
        <v>0</v>
      </c>
      <c r="G305" s="12">
        <f t="shared" si="43"/>
        <v>570</v>
      </c>
    </row>
    <row r="306" spans="1:7" ht="15.75" x14ac:dyDescent="0.25">
      <c r="A306" s="13"/>
      <c r="B306" s="11" t="s">
        <v>388</v>
      </c>
      <c r="C306" s="11" t="s">
        <v>387</v>
      </c>
      <c r="D306" s="15">
        <f t="shared" si="44"/>
        <v>0</v>
      </c>
      <c r="E306" s="15">
        <f t="shared" si="44"/>
        <v>570</v>
      </c>
      <c r="F306" s="15">
        <f t="shared" si="44"/>
        <v>0</v>
      </c>
      <c r="G306" s="15">
        <f t="shared" si="43"/>
        <v>570</v>
      </c>
    </row>
    <row r="307" spans="1:7" ht="15.75" x14ac:dyDescent="0.25">
      <c r="A307" s="13" t="s">
        <v>397</v>
      </c>
      <c r="B307" s="14" t="s">
        <v>390</v>
      </c>
      <c r="C307" s="14" t="s">
        <v>391</v>
      </c>
      <c r="D307" s="15">
        <v>0</v>
      </c>
      <c r="E307" s="15">
        <v>570</v>
      </c>
      <c r="F307" s="15"/>
      <c r="G307" s="15">
        <f t="shared" si="43"/>
        <v>570</v>
      </c>
    </row>
    <row r="308" spans="1:7" ht="15.75" x14ac:dyDescent="0.25">
      <c r="A308" s="13"/>
      <c r="B308" s="11" t="s">
        <v>309</v>
      </c>
      <c r="C308" s="11" t="s">
        <v>310</v>
      </c>
      <c r="D308" s="12">
        <f t="shared" ref="D308:F309" si="45">D309</f>
        <v>0</v>
      </c>
      <c r="E308" s="12">
        <f t="shared" si="45"/>
        <v>2500</v>
      </c>
      <c r="F308" s="12">
        <f t="shared" si="45"/>
        <v>0</v>
      </c>
      <c r="G308" s="12">
        <f t="shared" si="43"/>
        <v>2500</v>
      </c>
    </row>
    <row r="309" spans="1:7" ht="15.75" x14ac:dyDescent="0.25">
      <c r="A309" s="13"/>
      <c r="B309" s="11" t="s">
        <v>370</v>
      </c>
      <c r="C309" s="11" t="s">
        <v>371</v>
      </c>
      <c r="D309" s="15">
        <f t="shared" si="45"/>
        <v>0</v>
      </c>
      <c r="E309" s="15">
        <f t="shared" si="45"/>
        <v>2500</v>
      </c>
      <c r="F309" s="15">
        <f t="shared" si="45"/>
        <v>0</v>
      </c>
      <c r="G309" s="15">
        <f t="shared" si="43"/>
        <v>2500</v>
      </c>
    </row>
    <row r="310" spans="1:7" ht="15.75" x14ac:dyDescent="0.25">
      <c r="A310" s="13" t="s">
        <v>436</v>
      </c>
      <c r="B310" s="14" t="s">
        <v>373</v>
      </c>
      <c r="C310" s="14" t="s">
        <v>371</v>
      </c>
      <c r="D310" s="15">
        <v>0</v>
      </c>
      <c r="E310" s="15">
        <v>2500</v>
      </c>
      <c r="F310" s="15">
        <v>0</v>
      </c>
      <c r="G310" s="15">
        <f t="shared" si="43"/>
        <v>2500</v>
      </c>
    </row>
    <row r="311" spans="1:7" ht="15.75" x14ac:dyDescent="0.25">
      <c r="A311" s="24" t="s">
        <v>137</v>
      </c>
      <c r="B311" s="24" t="s">
        <v>437</v>
      </c>
      <c r="C311" s="24" t="s">
        <v>438</v>
      </c>
      <c r="D311" s="25">
        <f>D312+D329+D344</f>
        <v>26800</v>
      </c>
      <c r="E311" s="25">
        <f>E312+E329+E344</f>
        <v>11000</v>
      </c>
      <c r="F311" s="25">
        <f>F312+F329+F344</f>
        <v>0</v>
      </c>
      <c r="G311" s="25">
        <f t="shared" si="43"/>
        <v>37800</v>
      </c>
    </row>
    <row r="312" spans="1:7" ht="15.75" x14ac:dyDescent="0.25">
      <c r="A312" s="8" t="s">
        <v>19</v>
      </c>
      <c r="B312" s="8" t="s">
        <v>20</v>
      </c>
      <c r="C312" s="8" t="s">
        <v>21</v>
      </c>
      <c r="D312" s="9">
        <f t="shared" ref="D312:F313" si="46">D313</f>
        <v>14800</v>
      </c>
      <c r="E312" s="9">
        <f t="shared" si="46"/>
        <v>4000</v>
      </c>
      <c r="F312" s="9">
        <f t="shared" si="46"/>
        <v>0</v>
      </c>
      <c r="G312" s="9">
        <f t="shared" si="43"/>
        <v>18800</v>
      </c>
    </row>
    <row r="313" spans="1:7" s="11" customFormat="1" ht="15.75" x14ac:dyDescent="0.25">
      <c r="A313" s="10"/>
      <c r="B313" s="11" t="s">
        <v>140</v>
      </c>
      <c r="C313" s="11" t="s">
        <v>141</v>
      </c>
      <c r="D313" s="12">
        <f t="shared" si="46"/>
        <v>14800</v>
      </c>
      <c r="E313" s="12">
        <f t="shared" si="46"/>
        <v>4000</v>
      </c>
      <c r="F313" s="12">
        <f t="shared" si="46"/>
        <v>0</v>
      </c>
      <c r="G313" s="12">
        <f t="shared" si="43"/>
        <v>18800</v>
      </c>
    </row>
    <row r="314" spans="1:7" s="11" customFormat="1" ht="15.75" x14ac:dyDescent="0.25">
      <c r="A314" s="10"/>
      <c r="B314" s="11" t="s">
        <v>184</v>
      </c>
      <c r="C314" s="11" t="s">
        <v>185</v>
      </c>
      <c r="D314" s="12">
        <f>D315+D323+D326</f>
        <v>14800</v>
      </c>
      <c r="E314" s="12">
        <f>E315+E323+E326</f>
        <v>4000</v>
      </c>
      <c r="F314" s="12">
        <f>F315+F323+F326</f>
        <v>0</v>
      </c>
      <c r="G314" s="12">
        <f t="shared" si="43"/>
        <v>18800</v>
      </c>
    </row>
    <row r="315" spans="1:7" s="11" customFormat="1" ht="15.75" x14ac:dyDescent="0.25">
      <c r="A315" s="10"/>
      <c r="B315" s="11" t="s">
        <v>246</v>
      </c>
      <c r="C315" s="11" t="s">
        <v>247</v>
      </c>
      <c r="D315" s="12">
        <f>D316+D318+D321</f>
        <v>8300</v>
      </c>
      <c r="E315" s="12">
        <f>E316+E318+E321</f>
        <v>4000</v>
      </c>
      <c r="F315" s="12">
        <f>F316+F318+F321</f>
        <v>0</v>
      </c>
      <c r="G315" s="12">
        <f t="shared" si="43"/>
        <v>12300</v>
      </c>
    </row>
    <row r="316" spans="1:7" s="11" customFormat="1" ht="15.75" x14ac:dyDescent="0.25">
      <c r="A316" s="10"/>
      <c r="B316" s="11" t="s">
        <v>267</v>
      </c>
      <c r="C316" s="11" t="s">
        <v>268</v>
      </c>
      <c r="D316" s="12">
        <f>D317</f>
        <v>500</v>
      </c>
      <c r="E316" s="12">
        <f>E317</f>
        <v>0</v>
      </c>
      <c r="F316" s="12">
        <f>F317</f>
        <v>0</v>
      </c>
      <c r="G316" s="12">
        <f t="shared" si="43"/>
        <v>500</v>
      </c>
    </row>
    <row r="317" spans="1:7" s="14" customFormat="1" ht="15.75" x14ac:dyDescent="0.25">
      <c r="A317" s="13" t="s">
        <v>439</v>
      </c>
      <c r="B317" s="14" t="s">
        <v>440</v>
      </c>
      <c r="C317" s="14" t="s">
        <v>441</v>
      </c>
      <c r="D317" s="15">
        <v>500</v>
      </c>
      <c r="E317" s="15">
        <v>0</v>
      </c>
      <c r="F317" s="15">
        <v>0</v>
      </c>
      <c r="G317" s="15">
        <f t="shared" si="43"/>
        <v>500</v>
      </c>
    </row>
    <row r="318" spans="1:7" s="11" customFormat="1" ht="15.75" x14ac:dyDescent="0.25">
      <c r="A318" s="10"/>
      <c r="B318" s="11" t="s">
        <v>291</v>
      </c>
      <c r="C318" s="11" t="s">
        <v>292</v>
      </c>
      <c r="D318" s="12">
        <f>D320+D319</f>
        <v>7000</v>
      </c>
      <c r="E318" s="12">
        <f>E320+E319</f>
        <v>3000</v>
      </c>
      <c r="F318" s="12">
        <f>F320+F319</f>
        <v>0</v>
      </c>
      <c r="G318" s="12">
        <f t="shared" si="43"/>
        <v>10000</v>
      </c>
    </row>
    <row r="319" spans="1:7" ht="15.75" x14ac:dyDescent="0.25">
      <c r="A319" s="13" t="s">
        <v>442</v>
      </c>
      <c r="B319" s="13">
        <v>32371</v>
      </c>
      <c r="C319" s="14" t="s">
        <v>383</v>
      </c>
      <c r="D319" s="15">
        <v>5000</v>
      </c>
      <c r="E319" s="21">
        <v>3000</v>
      </c>
      <c r="F319" s="21">
        <v>0</v>
      </c>
      <c r="G319" s="15">
        <f t="shared" si="43"/>
        <v>8000</v>
      </c>
    </row>
    <row r="320" spans="1:7" s="14" customFormat="1" ht="15.75" x14ac:dyDescent="0.25">
      <c r="A320" s="13" t="s">
        <v>444</v>
      </c>
      <c r="B320" s="14" t="s">
        <v>297</v>
      </c>
      <c r="C320" s="14" t="s">
        <v>298</v>
      </c>
      <c r="D320" s="15">
        <v>2000</v>
      </c>
      <c r="E320" s="15">
        <v>0</v>
      </c>
      <c r="F320" s="15">
        <v>0</v>
      </c>
      <c r="G320" s="15">
        <f t="shared" si="43"/>
        <v>2000</v>
      </c>
    </row>
    <row r="321" spans="1:7" s="11" customFormat="1" ht="15.75" x14ac:dyDescent="0.25">
      <c r="A321" s="10"/>
      <c r="B321" s="11" t="s">
        <v>304</v>
      </c>
      <c r="C321" s="11" t="s">
        <v>305</v>
      </c>
      <c r="D321" s="12">
        <f>D322</f>
        <v>800</v>
      </c>
      <c r="E321" s="12">
        <f>E322</f>
        <v>1000</v>
      </c>
      <c r="F321" s="12">
        <f>F322</f>
        <v>0</v>
      </c>
      <c r="G321" s="12">
        <f t="shared" si="43"/>
        <v>1800</v>
      </c>
    </row>
    <row r="322" spans="1:7" s="14" customFormat="1" ht="31.5" x14ac:dyDescent="0.25">
      <c r="A322" s="13" t="s">
        <v>445</v>
      </c>
      <c r="B322" s="14" t="s">
        <v>412</v>
      </c>
      <c r="C322" s="14" t="s">
        <v>446</v>
      </c>
      <c r="D322" s="15">
        <v>800</v>
      </c>
      <c r="E322" s="21">
        <v>1000</v>
      </c>
      <c r="F322" s="15">
        <v>0</v>
      </c>
      <c r="G322" s="15">
        <f t="shared" si="43"/>
        <v>1800</v>
      </c>
    </row>
    <row r="323" spans="1:7" s="11" customFormat="1" ht="15.75" x14ac:dyDescent="0.25">
      <c r="A323" s="10"/>
      <c r="B323" s="11" t="s">
        <v>386</v>
      </c>
      <c r="C323" s="11" t="s">
        <v>387</v>
      </c>
      <c r="D323" s="12">
        <f t="shared" ref="D323:F324" si="47">D324</f>
        <v>1000</v>
      </c>
      <c r="E323" s="12">
        <f t="shared" si="47"/>
        <v>0</v>
      </c>
      <c r="F323" s="12">
        <f t="shared" si="47"/>
        <v>0</v>
      </c>
      <c r="G323" s="12">
        <f t="shared" si="43"/>
        <v>1000</v>
      </c>
    </row>
    <row r="324" spans="1:7" s="11" customFormat="1" ht="15.75" x14ac:dyDescent="0.25">
      <c r="A324" s="10"/>
      <c r="B324" s="11" t="s">
        <v>388</v>
      </c>
      <c r="C324" s="11" t="s">
        <v>387</v>
      </c>
      <c r="D324" s="12">
        <f t="shared" si="47"/>
        <v>1000</v>
      </c>
      <c r="E324" s="12">
        <f t="shared" si="47"/>
        <v>0</v>
      </c>
      <c r="F324" s="12">
        <f t="shared" si="47"/>
        <v>0</v>
      </c>
      <c r="G324" s="12">
        <f t="shared" si="43"/>
        <v>1000</v>
      </c>
    </row>
    <row r="325" spans="1:7" s="14" customFormat="1" ht="15.75" x14ac:dyDescent="0.25">
      <c r="A325" s="13" t="s">
        <v>447</v>
      </c>
      <c r="B325" s="14" t="s">
        <v>390</v>
      </c>
      <c r="C325" s="14" t="s">
        <v>391</v>
      </c>
      <c r="D325" s="15">
        <v>1000</v>
      </c>
      <c r="E325" s="15">
        <v>0</v>
      </c>
      <c r="F325" s="15">
        <v>0</v>
      </c>
      <c r="G325" s="15">
        <f t="shared" si="43"/>
        <v>1000</v>
      </c>
    </row>
    <row r="326" spans="1:7" s="11" customFormat="1" ht="15.75" x14ac:dyDescent="0.25">
      <c r="A326" s="10"/>
      <c r="B326" s="11" t="s">
        <v>309</v>
      </c>
      <c r="C326" s="11" t="s">
        <v>310</v>
      </c>
      <c r="D326" s="12">
        <f t="shared" ref="D326:F327" si="48">D327</f>
        <v>5500</v>
      </c>
      <c r="E326" s="12">
        <f t="shared" si="48"/>
        <v>0</v>
      </c>
      <c r="F326" s="12">
        <f t="shared" si="48"/>
        <v>0</v>
      </c>
      <c r="G326" s="12">
        <f t="shared" si="43"/>
        <v>5500</v>
      </c>
    </row>
    <row r="327" spans="1:7" s="11" customFormat="1" ht="15.75" x14ac:dyDescent="0.25">
      <c r="A327" s="10"/>
      <c r="B327" s="11" t="s">
        <v>329</v>
      </c>
      <c r="C327" s="11" t="s">
        <v>310</v>
      </c>
      <c r="D327" s="12">
        <f t="shared" si="48"/>
        <v>5500</v>
      </c>
      <c r="E327" s="12">
        <f t="shared" si="48"/>
        <v>0</v>
      </c>
      <c r="F327" s="12">
        <f t="shared" si="48"/>
        <v>0</v>
      </c>
      <c r="G327" s="12">
        <f t="shared" si="43"/>
        <v>5500</v>
      </c>
    </row>
    <row r="328" spans="1:7" s="14" customFormat="1" ht="15.75" x14ac:dyDescent="0.25">
      <c r="A328" s="13" t="s">
        <v>448</v>
      </c>
      <c r="B328" s="14" t="s">
        <v>331</v>
      </c>
      <c r="C328" s="14" t="s">
        <v>310</v>
      </c>
      <c r="D328" s="15">
        <v>5500</v>
      </c>
      <c r="E328" s="21">
        <v>0</v>
      </c>
      <c r="F328" s="15">
        <v>0</v>
      </c>
      <c r="G328" s="15">
        <f t="shared" si="43"/>
        <v>5500</v>
      </c>
    </row>
    <row r="329" spans="1:7" ht="15.75" x14ac:dyDescent="0.25">
      <c r="A329" s="8" t="s">
        <v>19</v>
      </c>
      <c r="B329" s="8" t="s">
        <v>32</v>
      </c>
      <c r="C329" s="8" t="s">
        <v>33</v>
      </c>
      <c r="D329" s="9">
        <f t="shared" ref="D329:F330" si="49">D330</f>
        <v>12000</v>
      </c>
      <c r="E329" s="9">
        <f t="shared" si="49"/>
        <v>0</v>
      </c>
      <c r="F329" s="9">
        <f t="shared" si="49"/>
        <v>0</v>
      </c>
      <c r="G329" s="9">
        <f t="shared" si="43"/>
        <v>12000</v>
      </c>
    </row>
    <row r="330" spans="1:7" s="11" customFormat="1" ht="15.75" x14ac:dyDescent="0.25">
      <c r="A330" s="10"/>
      <c r="B330" s="11" t="s">
        <v>140</v>
      </c>
      <c r="C330" s="11" t="s">
        <v>141</v>
      </c>
      <c r="D330" s="12">
        <f t="shared" si="49"/>
        <v>12000</v>
      </c>
      <c r="E330" s="12">
        <f t="shared" si="49"/>
        <v>0</v>
      </c>
      <c r="F330" s="12">
        <f t="shared" si="49"/>
        <v>0</v>
      </c>
      <c r="G330" s="12">
        <f t="shared" si="43"/>
        <v>12000</v>
      </c>
    </row>
    <row r="331" spans="1:7" s="11" customFormat="1" ht="15.75" x14ac:dyDescent="0.25">
      <c r="A331" s="10"/>
      <c r="B331" s="11" t="s">
        <v>184</v>
      </c>
      <c r="C331" s="11" t="s">
        <v>185</v>
      </c>
      <c r="D331" s="12">
        <f>D332+D339</f>
        <v>12000</v>
      </c>
      <c r="E331" s="12">
        <f>E332+E339</f>
        <v>0</v>
      </c>
      <c r="F331" s="12">
        <f>F332+F339</f>
        <v>0</v>
      </c>
      <c r="G331" s="12">
        <f t="shared" si="43"/>
        <v>12000</v>
      </c>
    </row>
    <row r="332" spans="1:7" s="11" customFormat="1" ht="15.75" x14ac:dyDescent="0.25">
      <c r="A332" s="10"/>
      <c r="B332" s="11" t="s">
        <v>246</v>
      </c>
      <c r="C332" s="11" t="s">
        <v>247</v>
      </c>
      <c r="D332" s="12">
        <f>D333+D335+D337</f>
        <v>7000</v>
      </c>
      <c r="E332" s="12">
        <f>E333+E335+E337</f>
        <v>0</v>
      </c>
      <c r="F332" s="12">
        <f>F333+F335+F337</f>
        <v>0</v>
      </c>
      <c r="G332" s="12">
        <f t="shared" si="43"/>
        <v>7000</v>
      </c>
    </row>
    <row r="333" spans="1:7" s="11" customFormat="1" ht="15.75" x14ac:dyDescent="0.25">
      <c r="A333" s="10"/>
      <c r="B333" s="11" t="s">
        <v>267</v>
      </c>
      <c r="C333" s="11" t="s">
        <v>268</v>
      </c>
      <c r="D333" s="12">
        <f>D334</f>
        <v>500</v>
      </c>
      <c r="E333" s="12">
        <f>E334</f>
        <v>0</v>
      </c>
      <c r="F333" s="12">
        <f>F334</f>
        <v>0</v>
      </c>
      <c r="G333" s="12">
        <f t="shared" si="43"/>
        <v>500</v>
      </c>
    </row>
    <row r="334" spans="1:7" s="14" customFormat="1" ht="15.75" x14ac:dyDescent="0.25">
      <c r="A334" s="13" t="s">
        <v>449</v>
      </c>
      <c r="B334" s="14" t="s">
        <v>270</v>
      </c>
      <c r="C334" s="14" t="s">
        <v>271</v>
      </c>
      <c r="D334" s="15">
        <v>500</v>
      </c>
      <c r="E334" s="15">
        <v>0</v>
      </c>
      <c r="F334" s="15">
        <v>0</v>
      </c>
      <c r="G334" s="15">
        <f t="shared" ref="G334:G365" si="50">D334+E334-F334</f>
        <v>500</v>
      </c>
    </row>
    <row r="335" spans="1:7" s="11" customFormat="1" ht="15.75" x14ac:dyDescent="0.25">
      <c r="A335" s="10"/>
      <c r="B335" s="11" t="s">
        <v>291</v>
      </c>
      <c r="C335" s="11" t="s">
        <v>292</v>
      </c>
      <c r="D335" s="12">
        <f>D336</f>
        <v>6000</v>
      </c>
      <c r="E335" s="12">
        <f>E336</f>
        <v>0</v>
      </c>
      <c r="F335" s="12">
        <f>F336</f>
        <v>0</v>
      </c>
      <c r="G335" s="12">
        <f t="shared" si="50"/>
        <v>6000</v>
      </c>
    </row>
    <row r="336" spans="1:7" s="14" customFormat="1" ht="15.75" x14ac:dyDescent="0.25">
      <c r="A336" s="13" t="s">
        <v>450</v>
      </c>
      <c r="B336" s="14" t="s">
        <v>382</v>
      </c>
      <c r="C336" s="14" t="s">
        <v>383</v>
      </c>
      <c r="D336" s="15">
        <v>6000</v>
      </c>
      <c r="E336" s="15">
        <v>0</v>
      </c>
      <c r="F336" s="15">
        <v>0</v>
      </c>
      <c r="G336" s="15">
        <f t="shared" si="50"/>
        <v>6000</v>
      </c>
    </row>
    <row r="337" spans="1:7" s="11" customFormat="1" ht="15.75" x14ac:dyDescent="0.25">
      <c r="A337" s="10"/>
      <c r="B337" s="11" t="s">
        <v>304</v>
      </c>
      <c r="C337" s="11" t="s">
        <v>305</v>
      </c>
      <c r="D337" s="12">
        <f>D338</f>
        <v>500</v>
      </c>
      <c r="E337" s="12">
        <f>E338</f>
        <v>0</v>
      </c>
      <c r="F337" s="12">
        <f>F338</f>
        <v>0</v>
      </c>
      <c r="G337" s="12">
        <f t="shared" si="50"/>
        <v>500</v>
      </c>
    </row>
    <row r="338" spans="1:7" s="14" customFormat="1" ht="31.5" x14ac:dyDescent="0.25">
      <c r="A338" s="13" t="s">
        <v>451</v>
      </c>
      <c r="B338" s="14" t="s">
        <v>412</v>
      </c>
      <c r="C338" s="14" t="s">
        <v>446</v>
      </c>
      <c r="D338" s="15">
        <v>500</v>
      </c>
      <c r="E338" s="15">
        <v>0</v>
      </c>
      <c r="F338" s="15">
        <v>0</v>
      </c>
      <c r="G338" s="15">
        <f t="shared" si="50"/>
        <v>500</v>
      </c>
    </row>
    <row r="339" spans="1:7" s="11" customFormat="1" ht="15.75" x14ac:dyDescent="0.25">
      <c r="A339" s="10"/>
      <c r="B339" s="11" t="s">
        <v>309</v>
      </c>
      <c r="C339" s="11" t="s">
        <v>310</v>
      </c>
      <c r="D339" s="12">
        <f>D340+D342</f>
        <v>5000</v>
      </c>
      <c r="E339" s="12">
        <f>E340+E342</f>
        <v>0</v>
      </c>
      <c r="F339" s="12">
        <f>F340+F342</f>
        <v>0</v>
      </c>
      <c r="G339" s="12">
        <f t="shared" si="50"/>
        <v>5000</v>
      </c>
    </row>
    <row r="340" spans="1:7" s="11" customFormat="1" ht="15.75" x14ac:dyDescent="0.25">
      <c r="A340" s="10"/>
      <c r="B340" s="11" t="s">
        <v>370</v>
      </c>
      <c r="C340" s="11" t="s">
        <v>371</v>
      </c>
      <c r="D340" s="12">
        <f>D341</f>
        <v>2000</v>
      </c>
      <c r="E340" s="12">
        <f>E341</f>
        <v>0</v>
      </c>
      <c r="F340" s="12">
        <f>F341</f>
        <v>0</v>
      </c>
      <c r="G340" s="12">
        <f t="shared" si="50"/>
        <v>2000</v>
      </c>
    </row>
    <row r="341" spans="1:7" s="14" customFormat="1" ht="15.75" x14ac:dyDescent="0.25">
      <c r="A341" s="13" t="s">
        <v>452</v>
      </c>
      <c r="B341" s="14" t="s">
        <v>373</v>
      </c>
      <c r="C341" s="14" t="s">
        <v>371</v>
      </c>
      <c r="D341" s="15">
        <v>2000</v>
      </c>
      <c r="E341" s="15">
        <v>0</v>
      </c>
      <c r="F341" s="15">
        <v>0</v>
      </c>
      <c r="G341" s="15">
        <f t="shared" si="50"/>
        <v>2000</v>
      </c>
    </row>
    <row r="342" spans="1:7" ht="15.75" x14ac:dyDescent="0.25">
      <c r="A342" s="13"/>
      <c r="B342" s="10">
        <v>3299</v>
      </c>
      <c r="C342" s="11" t="s">
        <v>310</v>
      </c>
      <c r="D342" s="12">
        <f>D343</f>
        <v>3000</v>
      </c>
      <c r="E342" s="12">
        <f>E343</f>
        <v>0</v>
      </c>
      <c r="F342" s="12">
        <f>F343</f>
        <v>0</v>
      </c>
      <c r="G342" s="12">
        <f t="shared" si="50"/>
        <v>3000</v>
      </c>
    </row>
    <row r="343" spans="1:7" ht="15.75" x14ac:dyDescent="0.25">
      <c r="A343" s="13" t="s">
        <v>453</v>
      </c>
      <c r="B343" s="13">
        <v>32999</v>
      </c>
      <c r="C343" s="14" t="s">
        <v>310</v>
      </c>
      <c r="D343" s="15">
        <v>3000</v>
      </c>
      <c r="E343" s="15">
        <v>0</v>
      </c>
      <c r="F343" s="15">
        <v>0</v>
      </c>
      <c r="G343" s="15">
        <f t="shared" si="50"/>
        <v>3000</v>
      </c>
    </row>
    <row r="344" spans="1:7" ht="15.75" x14ac:dyDescent="0.25">
      <c r="A344" s="8" t="s">
        <v>19</v>
      </c>
      <c r="B344" s="8" t="s">
        <v>74</v>
      </c>
      <c r="C344" s="8" t="s">
        <v>75</v>
      </c>
      <c r="D344" s="9">
        <f t="shared" ref="D344:F346" si="51">D345</f>
        <v>0</v>
      </c>
      <c r="E344" s="9">
        <f t="shared" si="51"/>
        <v>7000</v>
      </c>
      <c r="F344" s="9">
        <f t="shared" si="51"/>
        <v>0</v>
      </c>
      <c r="G344" s="9">
        <f t="shared" si="50"/>
        <v>7000</v>
      </c>
    </row>
    <row r="345" spans="1:7" ht="15.75" x14ac:dyDescent="0.25">
      <c r="A345" s="13"/>
      <c r="B345" s="11" t="s">
        <v>184</v>
      </c>
      <c r="C345" s="11" t="s">
        <v>185</v>
      </c>
      <c r="D345" s="12">
        <f t="shared" si="51"/>
        <v>0</v>
      </c>
      <c r="E345" s="12">
        <f t="shared" si="51"/>
        <v>7000</v>
      </c>
      <c r="F345" s="12">
        <f t="shared" si="51"/>
        <v>0</v>
      </c>
      <c r="G345" s="12">
        <f t="shared" si="50"/>
        <v>7000</v>
      </c>
    </row>
    <row r="346" spans="1:7" ht="15.75" x14ac:dyDescent="0.25">
      <c r="A346" s="13"/>
      <c r="B346" s="10">
        <v>3235</v>
      </c>
      <c r="C346" s="11" t="s">
        <v>423</v>
      </c>
      <c r="D346" s="12">
        <f t="shared" si="51"/>
        <v>0</v>
      </c>
      <c r="E346" s="12">
        <f t="shared" si="51"/>
        <v>7000</v>
      </c>
      <c r="F346" s="12">
        <f t="shared" si="51"/>
        <v>0</v>
      </c>
      <c r="G346" s="12">
        <f t="shared" si="50"/>
        <v>7000</v>
      </c>
    </row>
    <row r="347" spans="1:7" ht="15.75" x14ac:dyDescent="0.25">
      <c r="A347" s="13"/>
      <c r="B347" s="13">
        <v>32353</v>
      </c>
      <c r="C347" s="14" t="s">
        <v>424</v>
      </c>
      <c r="D347" s="15">
        <v>0</v>
      </c>
      <c r="E347" s="15">
        <v>7000</v>
      </c>
      <c r="F347" s="15">
        <v>0</v>
      </c>
      <c r="G347" s="15">
        <f t="shared" si="50"/>
        <v>7000</v>
      </c>
    </row>
    <row r="348" spans="1:7" ht="15.75" x14ac:dyDescent="0.25">
      <c r="A348" s="24" t="s">
        <v>137</v>
      </c>
      <c r="B348" s="24" t="s">
        <v>455</v>
      </c>
      <c r="C348" s="24" t="s">
        <v>456</v>
      </c>
      <c r="D348" s="25">
        <f t="shared" ref="D348:F350" si="52">D349</f>
        <v>36000</v>
      </c>
      <c r="E348" s="25">
        <f t="shared" si="52"/>
        <v>3500</v>
      </c>
      <c r="F348" s="25">
        <f t="shared" si="52"/>
        <v>6500</v>
      </c>
      <c r="G348" s="25">
        <f t="shared" si="50"/>
        <v>33000</v>
      </c>
    </row>
    <row r="349" spans="1:7" ht="15.75" x14ac:dyDescent="0.25">
      <c r="A349" s="8" t="s">
        <v>19</v>
      </c>
      <c r="B349" s="8" t="s">
        <v>32</v>
      </c>
      <c r="C349" s="8" t="s">
        <v>33</v>
      </c>
      <c r="D349" s="9">
        <f t="shared" si="52"/>
        <v>36000</v>
      </c>
      <c r="E349" s="9">
        <f t="shared" si="52"/>
        <v>3500</v>
      </c>
      <c r="F349" s="9">
        <f t="shared" si="52"/>
        <v>6500</v>
      </c>
      <c r="G349" s="9">
        <f t="shared" si="50"/>
        <v>33000</v>
      </c>
    </row>
    <row r="350" spans="1:7" s="11" customFormat="1" ht="15.75" x14ac:dyDescent="0.25">
      <c r="A350" s="10"/>
      <c r="B350" s="11" t="s">
        <v>140</v>
      </c>
      <c r="C350" s="11" t="s">
        <v>141</v>
      </c>
      <c r="D350" s="12">
        <f t="shared" si="52"/>
        <v>36000</v>
      </c>
      <c r="E350" s="12">
        <f t="shared" si="52"/>
        <v>3500</v>
      </c>
      <c r="F350" s="12">
        <f t="shared" si="52"/>
        <v>6500</v>
      </c>
      <c r="G350" s="12">
        <f t="shared" si="50"/>
        <v>33000</v>
      </c>
    </row>
    <row r="351" spans="1:7" s="11" customFormat="1" ht="15.75" x14ac:dyDescent="0.25">
      <c r="A351" s="10"/>
      <c r="B351" s="11" t="s">
        <v>184</v>
      </c>
      <c r="C351" s="11" t="s">
        <v>185</v>
      </c>
      <c r="D351" s="12">
        <f>D352+D355+D364+D367</f>
        <v>36000</v>
      </c>
      <c r="E351" s="12">
        <f>E352+E355+E364+E367</f>
        <v>3500</v>
      </c>
      <c r="F351" s="12">
        <f>F352+F355+F364+F367</f>
        <v>6500</v>
      </c>
      <c r="G351" s="12">
        <f t="shared" si="50"/>
        <v>33000</v>
      </c>
    </row>
    <row r="352" spans="1:7" s="11" customFormat="1" ht="15.75" x14ac:dyDescent="0.25">
      <c r="A352" s="10"/>
      <c r="B352" s="11" t="s">
        <v>216</v>
      </c>
      <c r="C352" s="11" t="s">
        <v>217</v>
      </c>
      <c r="D352" s="12">
        <f t="shared" ref="D352:F353" si="53">D353</f>
        <v>3500</v>
      </c>
      <c r="E352" s="12">
        <f t="shared" si="53"/>
        <v>0</v>
      </c>
      <c r="F352" s="12">
        <f t="shared" si="53"/>
        <v>0</v>
      </c>
      <c r="G352" s="12">
        <f t="shared" si="50"/>
        <v>3500</v>
      </c>
    </row>
    <row r="353" spans="1:10" ht="15.75" x14ac:dyDescent="0.25">
      <c r="A353" s="10"/>
      <c r="B353" s="11" t="s">
        <v>218</v>
      </c>
      <c r="C353" s="11" t="s">
        <v>219</v>
      </c>
      <c r="D353" s="12">
        <f t="shared" si="53"/>
        <v>3500</v>
      </c>
      <c r="E353" s="12">
        <f t="shared" si="53"/>
        <v>0</v>
      </c>
      <c r="F353" s="12">
        <f t="shared" si="53"/>
        <v>0</v>
      </c>
      <c r="G353" s="12">
        <f t="shared" si="50"/>
        <v>3500</v>
      </c>
      <c r="H353" s="11"/>
      <c r="I353" s="11"/>
      <c r="J353" s="11"/>
    </row>
    <row r="354" spans="1:10" s="14" customFormat="1" ht="15.75" x14ac:dyDescent="0.25">
      <c r="A354" s="13" t="s">
        <v>457</v>
      </c>
      <c r="B354" s="14" t="s">
        <v>230</v>
      </c>
      <c r="C354" s="14" t="s">
        <v>231</v>
      </c>
      <c r="D354" s="15">
        <v>3500</v>
      </c>
      <c r="E354" s="15">
        <v>0</v>
      </c>
      <c r="F354" s="15">
        <v>0</v>
      </c>
      <c r="G354" s="15">
        <f t="shared" si="50"/>
        <v>3500</v>
      </c>
    </row>
    <row r="355" spans="1:10" s="11" customFormat="1" ht="15.75" x14ac:dyDescent="0.25">
      <c r="A355" s="10"/>
      <c r="B355" s="11" t="s">
        <v>246</v>
      </c>
      <c r="C355" s="11" t="s">
        <v>247</v>
      </c>
      <c r="D355" s="12">
        <f>D356+D358+D362</f>
        <v>29000</v>
      </c>
      <c r="E355" s="12">
        <f>E356+E358+E362</f>
        <v>2500</v>
      </c>
      <c r="F355" s="12">
        <f>F356+F358+F362</f>
        <v>5000</v>
      </c>
      <c r="G355" s="12">
        <f t="shared" si="50"/>
        <v>26500</v>
      </c>
    </row>
    <row r="356" spans="1:10" s="11" customFormat="1" ht="15.75" x14ac:dyDescent="0.25">
      <c r="A356" s="10"/>
      <c r="B356" s="11" t="s">
        <v>248</v>
      </c>
      <c r="C356" s="11" t="s">
        <v>249</v>
      </c>
      <c r="D356" s="12">
        <f>D357</f>
        <v>1000</v>
      </c>
      <c r="E356" s="12">
        <f>E357</f>
        <v>0</v>
      </c>
      <c r="F356" s="12">
        <f>F357</f>
        <v>0</v>
      </c>
      <c r="G356" s="12">
        <f t="shared" si="50"/>
        <v>1000</v>
      </c>
    </row>
    <row r="357" spans="1:10" s="14" customFormat="1" ht="15.75" x14ac:dyDescent="0.25">
      <c r="A357" s="13" t="s">
        <v>458</v>
      </c>
      <c r="B357" s="14" t="s">
        <v>459</v>
      </c>
      <c r="C357" s="14" t="s">
        <v>460</v>
      </c>
      <c r="D357" s="15">
        <v>1000</v>
      </c>
      <c r="E357" s="15">
        <v>0</v>
      </c>
      <c r="F357" s="15">
        <v>0</v>
      </c>
      <c r="G357" s="15">
        <f t="shared" si="50"/>
        <v>1000</v>
      </c>
    </row>
    <row r="358" spans="1:10" s="11" customFormat="1" ht="15.75" x14ac:dyDescent="0.25">
      <c r="A358" s="10"/>
      <c r="B358" s="11" t="s">
        <v>291</v>
      </c>
      <c r="C358" s="11" t="s">
        <v>292</v>
      </c>
      <c r="D358" s="12">
        <f>D359+D360+D361</f>
        <v>20000</v>
      </c>
      <c r="E358" s="12">
        <f>E359+E360+E361</f>
        <v>0</v>
      </c>
      <c r="F358" s="12">
        <f>F359+F360+F361</f>
        <v>5000</v>
      </c>
      <c r="G358" s="12">
        <f t="shared" si="50"/>
        <v>15000</v>
      </c>
    </row>
    <row r="359" spans="1:10" s="14" customFormat="1" ht="15.75" x14ac:dyDescent="0.25">
      <c r="A359" s="13" t="s">
        <v>461</v>
      </c>
      <c r="B359" s="14" t="s">
        <v>382</v>
      </c>
      <c r="C359" s="14" t="s">
        <v>383</v>
      </c>
      <c r="D359" s="15">
        <v>7000</v>
      </c>
      <c r="E359" s="15">
        <v>0</v>
      </c>
      <c r="F359" s="15">
        <v>5000</v>
      </c>
      <c r="G359" s="15">
        <f t="shared" si="50"/>
        <v>2000</v>
      </c>
    </row>
    <row r="360" spans="1:10" s="14" customFormat="1" ht="15.75" x14ac:dyDescent="0.25">
      <c r="A360" s="13" t="s">
        <v>462</v>
      </c>
      <c r="B360" s="14" t="s">
        <v>398</v>
      </c>
      <c r="C360" s="14" t="s">
        <v>399</v>
      </c>
      <c r="D360" s="15">
        <v>12000</v>
      </c>
      <c r="E360" s="15">
        <v>0</v>
      </c>
      <c r="F360" s="15">
        <v>0</v>
      </c>
      <c r="G360" s="15">
        <f t="shared" si="50"/>
        <v>12000</v>
      </c>
    </row>
    <row r="361" spans="1:10" ht="15.75" x14ac:dyDescent="0.25">
      <c r="A361" s="32" t="s">
        <v>463</v>
      </c>
      <c r="B361" s="13">
        <v>32377</v>
      </c>
      <c r="C361" s="14" t="s">
        <v>464</v>
      </c>
      <c r="D361" s="15">
        <v>1000</v>
      </c>
      <c r="E361" s="15">
        <v>0</v>
      </c>
      <c r="F361" s="15">
        <v>0</v>
      </c>
      <c r="G361" s="15">
        <f t="shared" si="50"/>
        <v>1000</v>
      </c>
    </row>
    <row r="362" spans="1:10" ht="15.75" x14ac:dyDescent="0.25">
      <c r="A362" s="32"/>
      <c r="B362" s="10">
        <v>3239</v>
      </c>
      <c r="C362" s="11" t="s">
        <v>305</v>
      </c>
      <c r="D362" s="12">
        <f>D363</f>
        <v>8000</v>
      </c>
      <c r="E362" s="12">
        <f>E363</f>
        <v>2500</v>
      </c>
      <c r="F362" s="12">
        <f>F363</f>
        <v>0</v>
      </c>
      <c r="G362" s="12">
        <f t="shared" si="50"/>
        <v>10500</v>
      </c>
    </row>
    <row r="363" spans="1:10" ht="15.75" x14ac:dyDescent="0.25">
      <c r="A363" s="32" t="s">
        <v>465</v>
      </c>
      <c r="B363" s="13">
        <v>32399</v>
      </c>
      <c r="C363" s="14" t="s">
        <v>308</v>
      </c>
      <c r="D363" s="15">
        <v>8000</v>
      </c>
      <c r="E363" s="15">
        <v>2500</v>
      </c>
      <c r="F363" s="15">
        <v>0</v>
      </c>
      <c r="G363" s="15">
        <f t="shared" si="50"/>
        <v>10500</v>
      </c>
    </row>
    <row r="364" spans="1:10" s="11" customFormat="1" ht="15.75" x14ac:dyDescent="0.25">
      <c r="A364" s="10"/>
      <c r="B364" s="11" t="s">
        <v>386</v>
      </c>
      <c r="C364" s="11" t="s">
        <v>387</v>
      </c>
      <c r="D364" s="12">
        <f t="shared" ref="D364:F365" si="54">D365</f>
        <v>2500</v>
      </c>
      <c r="E364" s="12">
        <f t="shared" si="54"/>
        <v>0</v>
      </c>
      <c r="F364" s="12">
        <f t="shared" si="54"/>
        <v>1500</v>
      </c>
      <c r="G364" s="12">
        <f t="shared" si="50"/>
        <v>1000</v>
      </c>
    </row>
    <row r="365" spans="1:10" s="11" customFormat="1" ht="15.75" x14ac:dyDescent="0.25">
      <c r="A365" s="10"/>
      <c r="B365" s="11" t="s">
        <v>388</v>
      </c>
      <c r="C365" s="11" t="s">
        <v>387</v>
      </c>
      <c r="D365" s="12">
        <f t="shared" si="54"/>
        <v>2500</v>
      </c>
      <c r="E365" s="12">
        <f t="shared" si="54"/>
        <v>0</v>
      </c>
      <c r="F365" s="12">
        <f t="shared" si="54"/>
        <v>1500</v>
      </c>
      <c r="G365" s="12">
        <f t="shared" si="50"/>
        <v>1000</v>
      </c>
    </row>
    <row r="366" spans="1:10" s="14" customFormat="1" ht="15.75" x14ac:dyDescent="0.25">
      <c r="A366" s="13" t="s">
        <v>467</v>
      </c>
      <c r="B366" s="14" t="s">
        <v>390</v>
      </c>
      <c r="C366" s="14" t="s">
        <v>391</v>
      </c>
      <c r="D366" s="15">
        <v>2500</v>
      </c>
      <c r="E366" s="15">
        <v>0</v>
      </c>
      <c r="F366" s="15">
        <v>1500</v>
      </c>
      <c r="G366" s="15">
        <f t="shared" ref="G366:G397" si="55">D366+E366-F366</f>
        <v>1000</v>
      </c>
    </row>
    <row r="367" spans="1:10" s="11" customFormat="1" ht="15.75" x14ac:dyDescent="0.25">
      <c r="A367" s="10"/>
      <c r="B367" s="11" t="s">
        <v>309</v>
      </c>
      <c r="C367" s="11" t="s">
        <v>310</v>
      </c>
      <c r="D367" s="12">
        <f t="shared" ref="D367:F368" si="56">D368</f>
        <v>1000</v>
      </c>
      <c r="E367" s="12">
        <f t="shared" si="56"/>
        <v>1000</v>
      </c>
      <c r="F367" s="12">
        <f t="shared" si="56"/>
        <v>0</v>
      </c>
      <c r="G367" s="12">
        <f t="shared" si="55"/>
        <v>2000</v>
      </c>
    </row>
    <row r="368" spans="1:10" s="11" customFormat="1" ht="15.75" x14ac:dyDescent="0.25">
      <c r="A368" s="10"/>
      <c r="B368" s="11" t="s">
        <v>370</v>
      </c>
      <c r="C368" s="11" t="s">
        <v>371</v>
      </c>
      <c r="D368" s="12">
        <f t="shared" si="56"/>
        <v>1000</v>
      </c>
      <c r="E368" s="12">
        <f t="shared" si="56"/>
        <v>1000</v>
      </c>
      <c r="F368" s="12">
        <f t="shared" si="56"/>
        <v>0</v>
      </c>
      <c r="G368" s="12">
        <f t="shared" si="55"/>
        <v>2000</v>
      </c>
    </row>
    <row r="369" spans="1:7" s="14" customFormat="1" ht="15.75" x14ac:dyDescent="0.25">
      <c r="A369" s="13" t="s">
        <v>468</v>
      </c>
      <c r="B369" s="14" t="s">
        <v>373</v>
      </c>
      <c r="C369" s="14" t="s">
        <v>371</v>
      </c>
      <c r="D369" s="15">
        <v>1000</v>
      </c>
      <c r="E369" s="15">
        <v>1000</v>
      </c>
      <c r="F369" s="15">
        <v>0</v>
      </c>
      <c r="G369" s="15">
        <f t="shared" si="55"/>
        <v>2000</v>
      </c>
    </row>
    <row r="370" spans="1:7" ht="15.75" x14ac:dyDescent="0.25">
      <c r="A370" s="24" t="s">
        <v>137</v>
      </c>
      <c r="B370" s="24" t="s">
        <v>469</v>
      </c>
      <c r="C370" s="24" t="s">
        <v>470</v>
      </c>
      <c r="D370" s="25">
        <f t="shared" ref="D370:F372" si="57">D371</f>
        <v>3500</v>
      </c>
      <c r="E370" s="25">
        <f t="shared" si="57"/>
        <v>200</v>
      </c>
      <c r="F370" s="25">
        <f t="shared" si="57"/>
        <v>200</v>
      </c>
      <c r="G370" s="25">
        <f t="shared" si="55"/>
        <v>3500</v>
      </c>
    </row>
    <row r="371" spans="1:7" ht="15.75" x14ac:dyDescent="0.25">
      <c r="A371" s="8" t="s">
        <v>19</v>
      </c>
      <c r="B371" s="8" t="s">
        <v>20</v>
      </c>
      <c r="C371" s="8" t="s">
        <v>21</v>
      </c>
      <c r="D371" s="9">
        <f t="shared" si="57"/>
        <v>3500</v>
      </c>
      <c r="E371" s="9">
        <f t="shared" si="57"/>
        <v>200</v>
      </c>
      <c r="F371" s="9">
        <f t="shared" si="57"/>
        <v>200</v>
      </c>
      <c r="G371" s="9">
        <f t="shared" si="55"/>
        <v>3500</v>
      </c>
    </row>
    <row r="372" spans="1:7" s="11" customFormat="1" ht="15.75" x14ac:dyDescent="0.25">
      <c r="A372" s="10"/>
      <c r="B372" s="11" t="s">
        <v>140</v>
      </c>
      <c r="C372" s="11" t="s">
        <v>141</v>
      </c>
      <c r="D372" s="12">
        <f t="shared" si="57"/>
        <v>3500</v>
      </c>
      <c r="E372" s="12">
        <f t="shared" si="57"/>
        <v>200</v>
      </c>
      <c r="F372" s="12">
        <f t="shared" si="57"/>
        <v>200</v>
      </c>
      <c r="G372" s="12">
        <f t="shared" si="55"/>
        <v>3500</v>
      </c>
    </row>
    <row r="373" spans="1:7" s="11" customFormat="1" ht="15.75" x14ac:dyDescent="0.25">
      <c r="A373" s="10"/>
      <c r="B373" s="11" t="s">
        <v>184</v>
      </c>
      <c r="C373" s="11" t="s">
        <v>185</v>
      </c>
      <c r="D373" s="12">
        <f>D374+D377</f>
        <v>3500</v>
      </c>
      <c r="E373" s="12">
        <f>E374+E377</f>
        <v>200</v>
      </c>
      <c r="F373" s="12">
        <f>F374+F377</f>
        <v>200</v>
      </c>
      <c r="G373" s="12">
        <f t="shared" si="55"/>
        <v>3500</v>
      </c>
    </row>
    <row r="374" spans="1:7" s="11" customFormat="1" ht="15.75" x14ac:dyDescent="0.25">
      <c r="A374" s="10"/>
      <c r="B374" s="11" t="s">
        <v>216</v>
      </c>
      <c r="C374" s="11" t="s">
        <v>217</v>
      </c>
      <c r="D374" s="12">
        <f t="shared" ref="D374:F375" si="58">D375</f>
        <v>800</v>
      </c>
      <c r="E374" s="12">
        <f t="shared" si="58"/>
        <v>0</v>
      </c>
      <c r="F374" s="12">
        <f t="shared" si="58"/>
        <v>0</v>
      </c>
      <c r="G374" s="12">
        <f t="shared" si="55"/>
        <v>800</v>
      </c>
    </row>
    <row r="375" spans="1:7" s="11" customFormat="1" ht="15.75" x14ac:dyDescent="0.25">
      <c r="A375" s="10"/>
      <c r="B375" s="11" t="s">
        <v>353</v>
      </c>
      <c r="C375" s="11" t="s">
        <v>354</v>
      </c>
      <c r="D375" s="12">
        <f t="shared" si="58"/>
        <v>800</v>
      </c>
      <c r="E375" s="12">
        <f t="shared" si="58"/>
        <v>0</v>
      </c>
      <c r="F375" s="12">
        <f t="shared" si="58"/>
        <v>0</v>
      </c>
      <c r="G375" s="12">
        <f t="shared" si="55"/>
        <v>800</v>
      </c>
    </row>
    <row r="376" spans="1:7" s="14" customFormat="1" ht="15.75" x14ac:dyDescent="0.25">
      <c r="A376" s="13" t="s">
        <v>471</v>
      </c>
      <c r="B376" s="14" t="s">
        <v>472</v>
      </c>
      <c r="C376" s="14" t="s">
        <v>473</v>
      </c>
      <c r="D376" s="15">
        <v>800</v>
      </c>
      <c r="E376" s="15">
        <v>0</v>
      </c>
      <c r="F376" s="21">
        <v>0</v>
      </c>
      <c r="G376" s="15">
        <f t="shared" si="55"/>
        <v>800</v>
      </c>
    </row>
    <row r="377" spans="1:7" s="11" customFormat="1" ht="15.75" x14ac:dyDescent="0.25">
      <c r="A377" s="10"/>
      <c r="B377" s="11" t="s">
        <v>246</v>
      </c>
      <c r="C377" s="11" t="s">
        <v>247</v>
      </c>
      <c r="D377" s="12">
        <f>D378+D380</f>
        <v>2700</v>
      </c>
      <c r="E377" s="12">
        <f>E378+E380</f>
        <v>200</v>
      </c>
      <c r="F377" s="12">
        <f>F378+F380</f>
        <v>200</v>
      </c>
      <c r="G377" s="12">
        <f t="shared" si="55"/>
        <v>2700</v>
      </c>
    </row>
    <row r="378" spans="1:7" s="11" customFormat="1" ht="15.75" x14ac:dyDescent="0.25">
      <c r="A378" s="10"/>
      <c r="B378" s="11" t="s">
        <v>267</v>
      </c>
      <c r="C378" s="11" t="s">
        <v>268</v>
      </c>
      <c r="D378" s="12">
        <f>D379</f>
        <v>1500</v>
      </c>
      <c r="E378" s="12">
        <f>E379</f>
        <v>0</v>
      </c>
      <c r="F378" s="12">
        <f>F379</f>
        <v>200</v>
      </c>
      <c r="G378" s="12">
        <f t="shared" si="55"/>
        <v>1300</v>
      </c>
    </row>
    <row r="379" spans="1:7" s="14" customFormat="1" ht="15.75" x14ac:dyDescent="0.25">
      <c r="A379" s="13" t="s">
        <v>474</v>
      </c>
      <c r="B379" s="14" t="s">
        <v>475</v>
      </c>
      <c r="C379" s="14" t="s">
        <v>476</v>
      </c>
      <c r="D379" s="15">
        <v>1500</v>
      </c>
      <c r="E379" s="15">
        <v>0</v>
      </c>
      <c r="F379" s="21">
        <v>200</v>
      </c>
      <c r="G379" s="15">
        <f t="shared" si="55"/>
        <v>1300</v>
      </c>
    </row>
    <row r="380" spans="1:7" ht="15.75" x14ac:dyDescent="0.25">
      <c r="A380" s="13"/>
      <c r="B380" s="11" t="s">
        <v>304</v>
      </c>
      <c r="C380" s="11" t="s">
        <v>305</v>
      </c>
      <c r="D380" s="12">
        <f>D381</f>
        <v>1200</v>
      </c>
      <c r="E380" s="12">
        <f>E381</f>
        <v>200</v>
      </c>
      <c r="F380" s="12">
        <f>F381</f>
        <v>0</v>
      </c>
      <c r="G380" s="12">
        <f t="shared" si="55"/>
        <v>1400</v>
      </c>
    </row>
    <row r="381" spans="1:7" ht="31.5" x14ac:dyDescent="0.25">
      <c r="A381" s="19" t="s">
        <v>477</v>
      </c>
      <c r="B381" s="14" t="s">
        <v>412</v>
      </c>
      <c r="C381" s="14" t="s">
        <v>446</v>
      </c>
      <c r="D381" s="15">
        <v>1200</v>
      </c>
      <c r="E381" s="21">
        <v>200</v>
      </c>
      <c r="F381" s="15">
        <v>0</v>
      </c>
      <c r="G381" s="15">
        <f t="shared" si="55"/>
        <v>1400</v>
      </c>
    </row>
    <row r="382" spans="1:7" ht="15.75" x14ac:dyDescent="0.25">
      <c r="A382" s="24" t="s">
        <v>137</v>
      </c>
      <c r="B382" s="24" t="s">
        <v>478</v>
      </c>
      <c r="C382" s="24" t="s">
        <v>479</v>
      </c>
      <c r="D382" s="25">
        <f>D383+D398</f>
        <v>5000</v>
      </c>
      <c r="E382" s="25">
        <f>E383+E398</f>
        <v>31432.289999999997</v>
      </c>
      <c r="F382" s="25">
        <f>F383+F398</f>
        <v>120.26</v>
      </c>
      <c r="G382" s="25">
        <f t="shared" si="55"/>
        <v>36312.029999999992</v>
      </c>
    </row>
    <row r="383" spans="1:7" ht="15.75" x14ac:dyDescent="0.25">
      <c r="A383" s="8" t="s">
        <v>19</v>
      </c>
      <c r="B383" s="8" t="s">
        <v>74</v>
      </c>
      <c r="C383" s="8" t="s">
        <v>75</v>
      </c>
      <c r="D383" s="9">
        <f t="shared" ref="D383:F384" si="59">D384</f>
        <v>5000</v>
      </c>
      <c r="E383" s="9">
        <f t="shared" si="59"/>
        <v>27562.219999999998</v>
      </c>
      <c r="F383" s="9">
        <f t="shared" si="59"/>
        <v>120.26</v>
      </c>
      <c r="G383" s="9">
        <f t="shared" si="55"/>
        <v>32441.96</v>
      </c>
    </row>
    <row r="384" spans="1:7" s="11" customFormat="1" ht="15.75" x14ac:dyDescent="0.25">
      <c r="A384" s="10"/>
      <c r="B384" s="11" t="s">
        <v>140</v>
      </c>
      <c r="C384" s="11" t="s">
        <v>141</v>
      </c>
      <c r="D384" s="12">
        <f t="shared" si="59"/>
        <v>5000</v>
      </c>
      <c r="E384" s="12">
        <f t="shared" si="59"/>
        <v>27562.219999999998</v>
      </c>
      <c r="F384" s="12">
        <f t="shared" si="59"/>
        <v>120.26</v>
      </c>
      <c r="G384" s="12">
        <f t="shared" si="55"/>
        <v>32441.96</v>
      </c>
    </row>
    <row r="385" spans="1:14" s="11" customFormat="1" ht="15.75" x14ac:dyDescent="0.25">
      <c r="A385" s="10"/>
      <c r="B385" s="11" t="s">
        <v>184</v>
      </c>
      <c r="C385" s="11" t="s">
        <v>185</v>
      </c>
      <c r="D385" s="12">
        <f>D386+D389+D395</f>
        <v>5000</v>
      </c>
      <c r="E385" s="12">
        <f>E386+E389+E395</f>
        <v>27562.219999999998</v>
      </c>
      <c r="F385" s="12">
        <f>F386+F389+F395</f>
        <v>120.26</v>
      </c>
      <c r="G385" s="12">
        <f t="shared" si="55"/>
        <v>32441.96</v>
      </c>
    </row>
    <row r="386" spans="1:14" ht="15.6" customHeight="1" x14ac:dyDescent="0.25">
      <c r="A386" s="10"/>
      <c r="B386" s="11" t="s">
        <v>216</v>
      </c>
      <c r="C386" s="11" t="s">
        <v>217</v>
      </c>
      <c r="D386" s="12">
        <f t="shared" ref="D386:F387" si="60">D387</f>
        <v>120.26</v>
      </c>
      <c r="E386" s="12">
        <f t="shared" si="60"/>
        <v>0</v>
      </c>
      <c r="F386" s="12">
        <f t="shared" si="60"/>
        <v>120.26</v>
      </c>
      <c r="G386" s="12">
        <f t="shared" si="55"/>
        <v>0</v>
      </c>
      <c r="H386" s="11"/>
      <c r="I386" s="11"/>
      <c r="J386" s="54"/>
      <c r="K386" s="54"/>
      <c r="L386" s="54"/>
      <c r="M386" s="54"/>
    </row>
    <row r="387" spans="1:14" ht="15.6" customHeight="1" x14ac:dyDescent="0.25">
      <c r="A387" s="10"/>
      <c r="B387" s="11" t="s">
        <v>218</v>
      </c>
      <c r="C387" s="11" t="s">
        <v>219</v>
      </c>
      <c r="D387" s="12">
        <f t="shared" si="60"/>
        <v>120.26</v>
      </c>
      <c r="E387" s="12">
        <f t="shared" si="60"/>
        <v>0</v>
      </c>
      <c r="F387" s="12">
        <f t="shared" si="60"/>
        <v>120.26</v>
      </c>
      <c r="G387" s="12">
        <f t="shared" si="55"/>
        <v>0</v>
      </c>
      <c r="H387" s="11"/>
      <c r="I387" s="11"/>
      <c r="J387" s="54"/>
      <c r="K387" s="54"/>
      <c r="L387" s="54"/>
      <c r="M387" s="54"/>
    </row>
    <row r="388" spans="1:14" s="14" customFormat="1" ht="15.75" x14ac:dyDescent="0.25">
      <c r="A388" s="13" t="s">
        <v>482</v>
      </c>
      <c r="B388" s="14" t="s">
        <v>221</v>
      </c>
      <c r="C388" s="14" t="s">
        <v>222</v>
      </c>
      <c r="D388" s="15">
        <v>120.26</v>
      </c>
      <c r="E388" s="15">
        <v>0</v>
      </c>
      <c r="F388" s="15">
        <v>120.26</v>
      </c>
      <c r="G388" s="15">
        <f t="shared" si="55"/>
        <v>0</v>
      </c>
      <c r="J388" s="55"/>
      <c r="K388" s="55"/>
      <c r="L388" s="55"/>
      <c r="M388" s="55"/>
      <c r="N388" s="33"/>
    </row>
    <row r="389" spans="1:14" s="11" customFormat="1" ht="15.75" x14ac:dyDescent="0.25">
      <c r="A389" s="10"/>
      <c r="B389" s="11" t="s">
        <v>246</v>
      </c>
      <c r="C389" s="11" t="s">
        <v>247</v>
      </c>
      <c r="D389" s="12">
        <f>D390+D392</f>
        <v>4879.74</v>
      </c>
      <c r="E389" s="12">
        <f>E390+E392</f>
        <v>27473.309999999998</v>
      </c>
      <c r="F389" s="12">
        <f>F390+F392</f>
        <v>0</v>
      </c>
      <c r="G389" s="12">
        <f t="shared" si="55"/>
        <v>32353.049999999996</v>
      </c>
    </row>
    <row r="390" spans="1:14" ht="15.75" x14ac:dyDescent="0.25">
      <c r="A390" s="10"/>
      <c r="B390" s="11" t="s">
        <v>291</v>
      </c>
      <c r="C390" s="11" t="s">
        <v>292</v>
      </c>
      <c r="D390" s="12">
        <f>D391</f>
        <v>4879.74</v>
      </c>
      <c r="E390" s="12">
        <f>E391</f>
        <v>2746.44</v>
      </c>
      <c r="F390" s="12">
        <f>F391</f>
        <v>0</v>
      </c>
      <c r="G390" s="12">
        <f t="shared" si="55"/>
        <v>7626.18</v>
      </c>
      <c r="H390" s="11"/>
      <c r="I390" s="11"/>
      <c r="J390" s="11"/>
      <c r="K390" s="34"/>
    </row>
    <row r="391" spans="1:14" s="14" customFormat="1" ht="15.75" x14ac:dyDescent="0.25">
      <c r="A391" s="13" t="s">
        <v>485</v>
      </c>
      <c r="B391" s="14" t="s">
        <v>382</v>
      </c>
      <c r="C391" s="14" t="s">
        <v>383</v>
      </c>
      <c r="D391" s="15">
        <v>4879.74</v>
      </c>
      <c r="E391" s="15">
        <v>2746.44</v>
      </c>
      <c r="F391" s="15">
        <v>0</v>
      </c>
      <c r="G391" s="21">
        <f t="shared" si="55"/>
        <v>7626.18</v>
      </c>
      <c r="K391" s="35"/>
    </row>
    <row r="392" spans="1:14" ht="15.75" x14ac:dyDescent="0.25">
      <c r="A392" s="13"/>
      <c r="B392" s="11" t="s">
        <v>304</v>
      </c>
      <c r="C392" s="11" t="s">
        <v>305</v>
      </c>
      <c r="D392" s="12">
        <f>D393+D394</f>
        <v>0</v>
      </c>
      <c r="E392" s="12">
        <f>E393+E394</f>
        <v>24726.87</v>
      </c>
      <c r="F392" s="12">
        <f>F393+F394</f>
        <v>0</v>
      </c>
      <c r="G392" s="40">
        <f t="shared" si="55"/>
        <v>24726.87</v>
      </c>
      <c r="K392" s="35"/>
    </row>
    <row r="393" spans="1:14" ht="31.5" x14ac:dyDescent="0.25">
      <c r="A393" s="13" t="s">
        <v>487</v>
      </c>
      <c r="B393" s="14" t="s">
        <v>412</v>
      </c>
      <c r="C393" s="14" t="s">
        <v>446</v>
      </c>
      <c r="D393" s="15">
        <v>0</v>
      </c>
      <c r="E393" s="15">
        <v>24286.87</v>
      </c>
      <c r="F393" s="15">
        <v>0</v>
      </c>
      <c r="G393" s="21">
        <f t="shared" si="55"/>
        <v>24286.87</v>
      </c>
      <c r="K393" s="35"/>
    </row>
    <row r="394" spans="1:14" ht="15.75" x14ac:dyDescent="0.25">
      <c r="A394" s="13" t="s">
        <v>488</v>
      </c>
      <c r="B394" s="13">
        <v>32399</v>
      </c>
      <c r="C394" s="14" t="s">
        <v>308</v>
      </c>
      <c r="D394" s="15">
        <v>0</v>
      </c>
      <c r="E394" s="15">
        <v>440</v>
      </c>
      <c r="F394" s="15"/>
      <c r="G394" s="15">
        <f t="shared" si="55"/>
        <v>440</v>
      </c>
      <c r="K394" s="37"/>
    </row>
    <row r="395" spans="1:14" ht="15.75" x14ac:dyDescent="0.25">
      <c r="A395" s="13"/>
      <c r="B395" s="11" t="s">
        <v>309</v>
      </c>
      <c r="C395" s="11" t="s">
        <v>310</v>
      </c>
      <c r="D395" s="12">
        <f t="shared" ref="D395:F396" si="61">D396</f>
        <v>0</v>
      </c>
      <c r="E395" s="12">
        <f t="shared" si="61"/>
        <v>88.91</v>
      </c>
      <c r="F395" s="12">
        <f t="shared" si="61"/>
        <v>0</v>
      </c>
      <c r="G395" s="12">
        <f t="shared" si="55"/>
        <v>88.91</v>
      </c>
    </row>
    <row r="396" spans="1:14" ht="15.75" x14ac:dyDescent="0.25">
      <c r="A396" s="13"/>
      <c r="B396" s="11" t="s">
        <v>370</v>
      </c>
      <c r="C396" s="11" t="s">
        <v>371</v>
      </c>
      <c r="D396" s="12">
        <f t="shared" si="61"/>
        <v>0</v>
      </c>
      <c r="E396" s="12">
        <f t="shared" si="61"/>
        <v>88.91</v>
      </c>
      <c r="F396" s="12">
        <f t="shared" si="61"/>
        <v>0</v>
      </c>
      <c r="G396" s="12">
        <f t="shared" si="55"/>
        <v>88.91</v>
      </c>
    </row>
    <row r="397" spans="1:14" ht="15.75" x14ac:dyDescent="0.25">
      <c r="A397" s="13" t="s">
        <v>489</v>
      </c>
      <c r="B397" s="14" t="s">
        <v>373</v>
      </c>
      <c r="C397" s="14" t="s">
        <v>371</v>
      </c>
      <c r="D397" s="15">
        <v>0</v>
      </c>
      <c r="E397" s="15">
        <v>88.91</v>
      </c>
      <c r="F397" s="15">
        <v>0</v>
      </c>
      <c r="G397" s="21">
        <f t="shared" si="55"/>
        <v>88.91</v>
      </c>
    </row>
    <row r="398" spans="1:14" ht="15.75" x14ac:dyDescent="0.25">
      <c r="A398" s="8" t="s">
        <v>19</v>
      </c>
      <c r="B398" s="8" t="s">
        <v>20</v>
      </c>
      <c r="C398" s="8" t="s">
        <v>21</v>
      </c>
      <c r="D398" s="9">
        <f>D399+D402</f>
        <v>0</v>
      </c>
      <c r="E398" s="9">
        <f>E399+E402</f>
        <v>3870.07</v>
      </c>
      <c r="F398" s="9">
        <f>F399+F402</f>
        <v>0</v>
      </c>
      <c r="G398" s="38">
        <f t="shared" ref="G398:G405" si="62">D398+E398-F398</f>
        <v>3870.07</v>
      </c>
    </row>
    <row r="399" spans="1:14" ht="15.75" x14ac:dyDescent="0.25">
      <c r="A399" s="13"/>
      <c r="B399" s="11" t="s">
        <v>304</v>
      </c>
      <c r="C399" s="11" t="s">
        <v>305</v>
      </c>
      <c r="D399" s="12">
        <f>D400+D401</f>
        <v>0</v>
      </c>
      <c r="E399" s="12">
        <f>E400+E401</f>
        <v>1870.0700000000002</v>
      </c>
      <c r="F399" s="12">
        <f>F400+F401</f>
        <v>0</v>
      </c>
      <c r="G399" s="12">
        <f t="shared" si="62"/>
        <v>1870.0700000000002</v>
      </c>
    </row>
    <row r="400" spans="1:14" ht="31.5" x14ac:dyDescent="0.25">
      <c r="A400" s="39" t="s">
        <v>490</v>
      </c>
      <c r="B400" s="14" t="s">
        <v>412</v>
      </c>
      <c r="C400" s="14" t="s">
        <v>446</v>
      </c>
      <c r="D400" s="15">
        <v>0</v>
      </c>
      <c r="E400" s="15">
        <v>1000</v>
      </c>
      <c r="F400" s="15">
        <v>0</v>
      </c>
      <c r="G400" s="15">
        <f t="shared" si="62"/>
        <v>1000</v>
      </c>
    </row>
    <row r="401" spans="1:7" ht="15.75" x14ac:dyDescent="0.25">
      <c r="A401" s="39" t="s">
        <v>491</v>
      </c>
      <c r="B401" s="13">
        <v>32399</v>
      </c>
      <c r="C401" s="14" t="s">
        <v>308</v>
      </c>
      <c r="D401" s="15">
        <v>0</v>
      </c>
      <c r="E401" s="15">
        <v>870.07</v>
      </c>
      <c r="F401" s="15">
        <v>0</v>
      </c>
      <c r="G401" s="15">
        <f t="shared" si="62"/>
        <v>870.07</v>
      </c>
    </row>
    <row r="402" spans="1:7" ht="15.75" x14ac:dyDescent="0.25">
      <c r="A402" s="39"/>
      <c r="B402" s="11" t="s">
        <v>309</v>
      </c>
      <c r="C402" s="11" t="s">
        <v>310</v>
      </c>
      <c r="D402" s="12">
        <f t="shared" ref="D402:F403" si="63">D403</f>
        <v>0</v>
      </c>
      <c r="E402" s="12">
        <f t="shared" si="63"/>
        <v>2000</v>
      </c>
      <c r="F402" s="12">
        <f t="shared" si="63"/>
        <v>0</v>
      </c>
      <c r="G402" s="12">
        <f t="shared" si="62"/>
        <v>2000</v>
      </c>
    </row>
    <row r="403" spans="1:7" ht="15.75" x14ac:dyDescent="0.25">
      <c r="A403" s="39"/>
      <c r="B403" s="11" t="s">
        <v>370</v>
      </c>
      <c r="C403" s="11" t="s">
        <v>371</v>
      </c>
      <c r="D403" s="12">
        <f t="shared" si="63"/>
        <v>0</v>
      </c>
      <c r="E403" s="12">
        <f t="shared" si="63"/>
        <v>2000</v>
      </c>
      <c r="F403" s="12">
        <f t="shared" si="63"/>
        <v>0</v>
      </c>
      <c r="G403" s="12">
        <f t="shared" si="62"/>
        <v>2000</v>
      </c>
    </row>
    <row r="404" spans="1:7" ht="15.75" x14ac:dyDescent="0.25">
      <c r="A404" s="39" t="s">
        <v>492</v>
      </c>
      <c r="B404" s="14" t="s">
        <v>373</v>
      </c>
      <c r="C404" s="14" t="s">
        <v>371</v>
      </c>
      <c r="D404" s="15">
        <v>0</v>
      </c>
      <c r="E404" s="15">
        <v>2000</v>
      </c>
      <c r="F404" s="15">
        <v>0</v>
      </c>
      <c r="G404" s="15">
        <f t="shared" si="62"/>
        <v>2000</v>
      </c>
    </row>
    <row r="405" spans="1:7" ht="31.5" x14ac:dyDescent="0.25">
      <c r="A405" s="24" t="s">
        <v>494</v>
      </c>
      <c r="B405" s="24" t="s">
        <v>495</v>
      </c>
      <c r="C405" s="24" t="s">
        <v>496</v>
      </c>
      <c r="D405" s="25">
        <f>D406</f>
        <v>0</v>
      </c>
      <c r="E405" s="25">
        <f>E406</f>
        <v>93318.94</v>
      </c>
      <c r="F405" s="25">
        <f>F406</f>
        <v>0</v>
      </c>
      <c r="G405" s="25">
        <f t="shared" si="62"/>
        <v>93318.94</v>
      </c>
    </row>
    <row r="406" spans="1:7" ht="15.75" x14ac:dyDescent="0.25">
      <c r="A406" s="8" t="s">
        <v>19</v>
      </c>
      <c r="B406" s="8" t="s">
        <v>74</v>
      </c>
      <c r="C406" s="8" t="s">
        <v>75</v>
      </c>
      <c r="D406" s="9">
        <f>D407+D417</f>
        <v>0</v>
      </c>
      <c r="E406" s="9">
        <f>E407+E417</f>
        <v>93318.94</v>
      </c>
      <c r="F406" s="9">
        <f>F407+F417</f>
        <v>0</v>
      </c>
      <c r="G406" s="9">
        <f>G407+G417</f>
        <v>93318.94</v>
      </c>
    </row>
    <row r="407" spans="1:7" ht="15.75" x14ac:dyDescent="0.25">
      <c r="A407" s="51"/>
      <c r="B407" s="11" t="s">
        <v>184</v>
      </c>
      <c r="C407" s="11" t="s">
        <v>185</v>
      </c>
      <c r="D407" s="40">
        <f>D408+D411+D415</f>
        <v>0</v>
      </c>
      <c r="E407" s="40">
        <f>E408+E411+E415</f>
        <v>67318.94</v>
      </c>
      <c r="F407" s="40">
        <f>F408+F411+F415</f>
        <v>0</v>
      </c>
      <c r="G407" s="40">
        <f>G408+G411+G415</f>
        <v>67318.94</v>
      </c>
    </row>
    <row r="408" spans="1:7" ht="15.75" x14ac:dyDescent="0.25">
      <c r="A408" s="51"/>
      <c r="B408" s="11" t="s">
        <v>216</v>
      </c>
      <c r="C408" s="11" t="s">
        <v>217</v>
      </c>
      <c r="D408" s="40">
        <f t="shared" ref="D408:F409" si="64">D409</f>
        <v>0</v>
      </c>
      <c r="E408" s="40">
        <f t="shared" si="64"/>
        <v>3180.52</v>
      </c>
      <c r="F408" s="40">
        <f t="shared" si="64"/>
        <v>0</v>
      </c>
      <c r="G408" s="40">
        <f>D408+E408-F408</f>
        <v>3180.52</v>
      </c>
    </row>
    <row r="409" spans="1:7" ht="15.75" x14ac:dyDescent="0.25">
      <c r="A409" s="51"/>
      <c r="B409" s="11" t="s">
        <v>240</v>
      </c>
      <c r="C409" s="11" t="s">
        <v>241</v>
      </c>
      <c r="D409" s="40">
        <f t="shared" si="64"/>
        <v>0</v>
      </c>
      <c r="E409" s="40">
        <f t="shared" si="64"/>
        <v>3180.52</v>
      </c>
      <c r="F409" s="40">
        <f t="shared" si="64"/>
        <v>0</v>
      </c>
      <c r="G409" s="40">
        <f>D409+E409-F409</f>
        <v>3180.52</v>
      </c>
    </row>
    <row r="410" spans="1:7" ht="15.75" x14ac:dyDescent="0.25">
      <c r="A410" s="8" t="s">
        <v>397</v>
      </c>
      <c r="B410" s="14" t="s">
        <v>243</v>
      </c>
      <c r="C410" s="14" t="s">
        <v>244</v>
      </c>
      <c r="D410" s="21">
        <v>0</v>
      </c>
      <c r="E410" s="21">
        <v>3180.52</v>
      </c>
      <c r="F410" s="21">
        <v>0</v>
      </c>
      <c r="G410" s="21">
        <f>D410+E410-F410</f>
        <v>3180.52</v>
      </c>
    </row>
    <row r="411" spans="1:7" ht="15.75" x14ac:dyDescent="0.25">
      <c r="B411" s="11" t="s">
        <v>246</v>
      </c>
      <c r="C411" s="11" t="s">
        <v>247</v>
      </c>
      <c r="D411" s="41">
        <f>D412</f>
        <v>0</v>
      </c>
      <c r="E411" s="41">
        <f>E412</f>
        <v>54957.17</v>
      </c>
      <c r="F411" s="41">
        <f>F412</f>
        <v>0</v>
      </c>
      <c r="G411" s="41">
        <f>G412</f>
        <v>54957.17</v>
      </c>
    </row>
    <row r="412" spans="1:7" ht="15.75" x14ac:dyDescent="0.25">
      <c r="B412" s="11" t="s">
        <v>291</v>
      </c>
      <c r="C412" s="11" t="s">
        <v>292</v>
      </c>
      <c r="D412" s="41">
        <f>D413+D414</f>
        <v>0</v>
      </c>
      <c r="E412" s="41">
        <f>E413+E414</f>
        <v>54957.17</v>
      </c>
      <c r="F412" s="41">
        <f>F413+F414</f>
        <v>0</v>
      </c>
      <c r="G412" s="41">
        <f>G413+G414</f>
        <v>54957.17</v>
      </c>
    </row>
    <row r="413" spans="1:7" ht="15.75" x14ac:dyDescent="0.25">
      <c r="A413" t="s">
        <v>497</v>
      </c>
      <c r="B413" s="14" t="s">
        <v>382</v>
      </c>
      <c r="C413" s="14" t="s">
        <v>383</v>
      </c>
      <c r="D413" s="37">
        <v>0</v>
      </c>
      <c r="E413" s="37">
        <v>52506.85</v>
      </c>
      <c r="F413" s="37">
        <v>0</v>
      </c>
      <c r="G413" s="37">
        <f>D413+E413-F413</f>
        <v>52506.85</v>
      </c>
    </row>
    <row r="414" spans="1:7" ht="15.75" x14ac:dyDescent="0.25">
      <c r="A414" t="s">
        <v>498</v>
      </c>
      <c r="B414" s="13">
        <v>32372</v>
      </c>
      <c r="C414" s="14" t="s">
        <v>399</v>
      </c>
      <c r="D414" s="42">
        <v>0</v>
      </c>
      <c r="E414" s="42">
        <v>2450.3200000000002</v>
      </c>
      <c r="F414" s="42">
        <v>0</v>
      </c>
      <c r="G414" s="37">
        <f>D414+E414-F414</f>
        <v>2450.3200000000002</v>
      </c>
    </row>
    <row r="415" spans="1:7" ht="15.75" x14ac:dyDescent="0.25">
      <c r="B415" s="11" t="s">
        <v>304</v>
      </c>
      <c r="C415" s="11" t="s">
        <v>305</v>
      </c>
      <c r="D415" s="41">
        <f>D416</f>
        <v>0</v>
      </c>
      <c r="E415" s="41">
        <f>E416</f>
        <v>9181.25</v>
      </c>
      <c r="F415" s="41">
        <f>F416</f>
        <v>0</v>
      </c>
      <c r="G415" s="41">
        <f>G416</f>
        <v>9181.25</v>
      </c>
    </row>
    <row r="416" spans="1:7" ht="31.5" x14ac:dyDescent="0.25">
      <c r="A416" s="48" t="s">
        <v>499</v>
      </c>
      <c r="B416" s="14" t="s">
        <v>412</v>
      </c>
      <c r="C416" s="14" t="s">
        <v>446</v>
      </c>
      <c r="D416" s="37">
        <v>0</v>
      </c>
      <c r="E416" s="37">
        <v>9181.25</v>
      </c>
      <c r="F416" s="37">
        <v>0</v>
      </c>
      <c r="G416" s="37">
        <f>D416+E416-F416</f>
        <v>9181.25</v>
      </c>
    </row>
    <row r="417" spans="1:7" ht="15.75" x14ac:dyDescent="0.25">
      <c r="B417" s="11" t="s">
        <v>500</v>
      </c>
      <c r="C417" s="11" t="s">
        <v>501</v>
      </c>
      <c r="D417" s="41">
        <f t="shared" ref="D417:F419" si="65">D418</f>
        <v>0</v>
      </c>
      <c r="E417" s="41">
        <f t="shared" si="65"/>
        <v>26000</v>
      </c>
      <c r="F417" s="41">
        <f t="shared" si="65"/>
        <v>0</v>
      </c>
      <c r="G417" s="41">
        <f>D417+E417-F417</f>
        <v>26000</v>
      </c>
    </row>
    <row r="418" spans="1:7" ht="15.75" x14ac:dyDescent="0.25">
      <c r="B418" s="11" t="s">
        <v>502</v>
      </c>
      <c r="C418" s="11" t="s">
        <v>503</v>
      </c>
      <c r="D418" s="41">
        <f t="shared" si="65"/>
        <v>0</v>
      </c>
      <c r="E418" s="41">
        <f t="shared" si="65"/>
        <v>26000</v>
      </c>
      <c r="F418" s="41">
        <f t="shared" si="65"/>
        <v>0</v>
      </c>
      <c r="G418" s="41">
        <f>G419</f>
        <v>26000</v>
      </c>
    </row>
    <row r="419" spans="1:7" ht="15.75" x14ac:dyDescent="0.25">
      <c r="B419" s="10">
        <v>4227</v>
      </c>
      <c r="C419" s="11" t="s">
        <v>504</v>
      </c>
      <c r="D419" s="41">
        <f t="shared" si="65"/>
        <v>0</v>
      </c>
      <c r="E419" s="41">
        <f t="shared" si="65"/>
        <v>26000</v>
      </c>
      <c r="F419" s="41">
        <f t="shared" si="65"/>
        <v>0</v>
      </c>
      <c r="G419" s="41">
        <f t="shared" ref="G419:G434" si="66">D419+E419-F419</f>
        <v>26000</v>
      </c>
    </row>
    <row r="420" spans="1:7" ht="15.75" x14ac:dyDescent="0.25">
      <c r="A420" s="44" t="s">
        <v>397</v>
      </c>
      <c r="B420" s="10">
        <v>42273</v>
      </c>
      <c r="C420" s="14" t="s">
        <v>505</v>
      </c>
      <c r="D420" s="41">
        <v>0</v>
      </c>
      <c r="E420" s="41">
        <v>26000</v>
      </c>
      <c r="F420" s="41">
        <v>0</v>
      </c>
      <c r="G420" s="37">
        <f t="shared" si="66"/>
        <v>26000</v>
      </c>
    </row>
    <row r="421" spans="1:7" ht="31.5" x14ac:dyDescent="0.25">
      <c r="A421" s="24" t="s">
        <v>494</v>
      </c>
      <c r="B421" s="24" t="s">
        <v>506</v>
      </c>
      <c r="C421" s="24" t="s">
        <v>507</v>
      </c>
      <c r="D421" s="25">
        <f>D422+D428</f>
        <v>35000</v>
      </c>
      <c r="E421" s="25">
        <f>E422+E428</f>
        <v>60000</v>
      </c>
      <c r="F421" s="25">
        <f>F422+F428</f>
        <v>0</v>
      </c>
      <c r="G421" s="25">
        <f t="shared" si="66"/>
        <v>95000</v>
      </c>
    </row>
    <row r="422" spans="1:7" ht="15.75" x14ac:dyDescent="0.25">
      <c r="A422" s="8" t="s">
        <v>19</v>
      </c>
      <c r="B422" s="8" t="s">
        <v>74</v>
      </c>
      <c r="C422" s="8" t="s">
        <v>75</v>
      </c>
      <c r="D422" s="9">
        <f t="shared" ref="D422:F426" si="67">D423</f>
        <v>20000</v>
      </c>
      <c r="E422" s="9">
        <f t="shared" si="67"/>
        <v>0</v>
      </c>
      <c r="F422" s="9">
        <f t="shared" si="67"/>
        <v>0</v>
      </c>
      <c r="G422" s="9">
        <f t="shared" si="66"/>
        <v>20000</v>
      </c>
    </row>
    <row r="423" spans="1:7" s="11" customFormat="1" ht="15.75" x14ac:dyDescent="0.25">
      <c r="A423" s="10"/>
      <c r="B423" s="11" t="s">
        <v>500</v>
      </c>
      <c r="C423" s="11" t="s">
        <v>501</v>
      </c>
      <c r="D423" s="12">
        <f t="shared" si="67"/>
        <v>20000</v>
      </c>
      <c r="E423" s="12">
        <f t="shared" si="67"/>
        <v>0</v>
      </c>
      <c r="F423" s="12">
        <f t="shared" si="67"/>
        <v>0</v>
      </c>
      <c r="G423" s="12">
        <f t="shared" si="66"/>
        <v>20000</v>
      </c>
    </row>
    <row r="424" spans="1:7" s="11" customFormat="1" ht="15.75" x14ac:dyDescent="0.25">
      <c r="A424" s="10"/>
      <c r="B424" s="11" t="s">
        <v>502</v>
      </c>
      <c r="C424" s="11" t="s">
        <v>503</v>
      </c>
      <c r="D424" s="12">
        <f t="shared" si="67"/>
        <v>20000</v>
      </c>
      <c r="E424" s="12">
        <f t="shared" si="67"/>
        <v>0</v>
      </c>
      <c r="F424" s="12">
        <f t="shared" si="67"/>
        <v>0</v>
      </c>
      <c r="G424" s="12">
        <f t="shared" si="66"/>
        <v>20000</v>
      </c>
    </row>
    <row r="425" spans="1:7" s="11" customFormat="1" ht="15.75" x14ac:dyDescent="0.25">
      <c r="A425" s="10"/>
      <c r="B425" s="11" t="s">
        <v>508</v>
      </c>
      <c r="C425" s="11" t="s">
        <v>509</v>
      </c>
      <c r="D425" s="12">
        <f t="shared" si="67"/>
        <v>20000</v>
      </c>
      <c r="E425" s="12">
        <f t="shared" si="67"/>
        <v>0</v>
      </c>
      <c r="F425" s="12">
        <f t="shared" si="67"/>
        <v>0</v>
      </c>
      <c r="G425" s="12">
        <f t="shared" si="66"/>
        <v>20000</v>
      </c>
    </row>
    <row r="426" spans="1:7" s="11" customFormat="1" ht="15.75" x14ac:dyDescent="0.25">
      <c r="A426" s="10"/>
      <c r="B426" s="11" t="s">
        <v>510</v>
      </c>
      <c r="C426" s="11" t="s">
        <v>511</v>
      </c>
      <c r="D426" s="12">
        <f t="shared" si="67"/>
        <v>20000</v>
      </c>
      <c r="E426" s="12">
        <f t="shared" si="67"/>
        <v>0</v>
      </c>
      <c r="F426" s="12">
        <f t="shared" si="67"/>
        <v>0</v>
      </c>
      <c r="G426" s="12">
        <f t="shared" si="66"/>
        <v>20000</v>
      </c>
    </row>
    <row r="427" spans="1:7" s="14" customFormat="1" ht="15.75" x14ac:dyDescent="0.25">
      <c r="A427" s="13" t="s">
        <v>512</v>
      </c>
      <c r="B427" s="14" t="s">
        <v>513</v>
      </c>
      <c r="C427" s="14" t="s">
        <v>514</v>
      </c>
      <c r="D427" s="15">
        <v>20000</v>
      </c>
      <c r="E427" s="15">
        <v>0</v>
      </c>
      <c r="F427" s="15">
        <v>0</v>
      </c>
      <c r="G427" s="15">
        <f t="shared" si="66"/>
        <v>20000</v>
      </c>
    </row>
    <row r="428" spans="1:7" ht="31.5" x14ac:dyDescent="0.25">
      <c r="A428" s="8" t="s">
        <v>19</v>
      </c>
      <c r="B428" s="8" t="s">
        <v>112</v>
      </c>
      <c r="C428" s="8" t="s">
        <v>113</v>
      </c>
      <c r="D428" s="9">
        <f t="shared" ref="D428:F429" si="68">D429</f>
        <v>15000</v>
      </c>
      <c r="E428" s="9">
        <f t="shared" si="68"/>
        <v>60000</v>
      </c>
      <c r="F428" s="9">
        <f t="shared" si="68"/>
        <v>0</v>
      </c>
      <c r="G428" s="9">
        <f t="shared" si="66"/>
        <v>75000</v>
      </c>
    </row>
    <row r="429" spans="1:7" s="11" customFormat="1" ht="15.75" x14ac:dyDescent="0.25">
      <c r="A429" s="10"/>
      <c r="B429" s="11" t="s">
        <v>500</v>
      </c>
      <c r="C429" s="11" t="s">
        <v>501</v>
      </c>
      <c r="D429" s="12">
        <f t="shared" si="68"/>
        <v>15000</v>
      </c>
      <c r="E429" s="12">
        <f t="shared" si="68"/>
        <v>60000</v>
      </c>
      <c r="F429" s="12">
        <f t="shared" si="68"/>
        <v>0</v>
      </c>
      <c r="G429" s="12">
        <f t="shared" si="66"/>
        <v>75000</v>
      </c>
    </row>
    <row r="430" spans="1:7" s="11" customFormat="1" ht="15.75" x14ac:dyDescent="0.25">
      <c r="A430" s="10"/>
      <c r="B430" s="11" t="s">
        <v>502</v>
      </c>
      <c r="C430" s="11" t="s">
        <v>503</v>
      </c>
      <c r="D430" s="12">
        <f>D431+D434</f>
        <v>15000</v>
      </c>
      <c r="E430" s="12">
        <f>E431+E434</f>
        <v>60000</v>
      </c>
      <c r="F430" s="12">
        <f>F431+F434</f>
        <v>0</v>
      </c>
      <c r="G430" s="12">
        <f t="shared" si="66"/>
        <v>75000</v>
      </c>
    </row>
    <row r="431" spans="1:7" s="11" customFormat="1" ht="15.75" x14ac:dyDescent="0.25">
      <c r="A431" s="10"/>
      <c r="B431" s="11" t="s">
        <v>508</v>
      </c>
      <c r="C431" s="11" t="s">
        <v>509</v>
      </c>
      <c r="D431" s="12">
        <f t="shared" ref="D431:F432" si="69">D432</f>
        <v>15000</v>
      </c>
      <c r="E431" s="12">
        <f t="shared" si="69"/>
        <v>0</v>
      </c>
      <c r="F431" s="12">
        <f t="shared" si="69"/>
        <v>0</v>
      </c>
      <c r="G431" s="12">
        <f t="shared" si="66"/>
        <v>15000</v>
      </c>
    </row>
    <row r="432" spans="1:7" s="11" customFormat="1" ht="15.75" x14ac:dyDescent="0.25">
      <c r="A432" s="10"/>
      <c r="B432" s="11" t="s">
        <v>510</v>
      </c>
      <c r="C432" s="11" t="s">
        <v>511</v>
      </c>
      <c r="D432" s="12">
        <f t="shared" si="69"/>
        <v>15000</v>
      </c>
      <c r="E432" s="12">
        <f t="shared" si="69"/>
        <v>0</v>
      </c>
      <c r="F432" s="12">
        <f t="shared" si="69"/>
        <v>0</v>
      </c>
      <c r="G432" s="12">
        <f t="shared" si="66"/>
        <v>15000</v>
      </c>
    </row>
    <row r="433" spans="1:7" s="14" customFormat="1" ht="15.75" x14ac:dyDescent="0.25">
      <c r="A433" s="13" t="s">
        <v>515</v>
      </c>
      <c r="B433" s="14" t="s">
        <v>513</v>
      </c>
      <c r="C433" s="14" t="s">
        <v>514</v>
      </c>
      <c r="D433" s="15">
        <v>15000</v>
      </c>
      <c r="E433" s="15">
        <v>0</v>
      </c>
      <c r="F433" s="15">
        <v>0</v>
      </c>
      <c r="G433" s="15">
        <f t="shared" si="66"/>
        <v>15000</v>
      </c>
    </row>
    <row r="434" spans="1:7" ht="15.75" x14ac:dyDescent="0.25">
      <c r="A434" s="13"/>
      <c r="B434" s="10">
        <v>422</v>
      </c>
      <c r="C434" s="43" t="s">
        <v>516</v>
      </c>
      <c r="D434" s="12">
        <f>D436</f>
        <v>0</v>
      </c>
      <c r="E434" s="12">
        <f>E436</f>
        <v>60000</v>
      </c>
      <c r="F434" s="12">
        <f>F436</f>
        <v>0</v>
      </c>
      <c r="G434" s="15">
        <f t="shared" si="66"/>
        <v>60000</v>
      </c>
    </row>
    <row r="435" spans="1:7" ht="15.75" x14ac:dyDescent="0.25">
      <c r="A435" s="13"/>
      <c r="B435" s="10">
        <v>4221</v>
      </c>
      <c r="C435" s="43" t="s">
        <v>517</v>
      </c>
      <c r="D435" s="12">
        <f>D436</f>
        <v>0</v>
      </c>
      <c r="E435" s="12">
        <f>E436</f>
        <v>60000</v>
      </c>
      <c r="F435" s="12">
        <f>F436</f>
        <v>0</v>
      </c>
      <c r="G435" s="12">
        <f>G436</f>
        <v>60000</v>
      </c>
    </row>
    <row r="436" spans="1:7" ht="15.75" x14ac:dyDescent="0.25">
      <c r="A436" s="44" t="s">
        <v>397</v>
      </c>
      <c r="B436" s="45">
        <v>42211</v>
      </c>
      <c r="C436" s="46" t="s">
        <v>518</v>
      </c>
      <c r="D436" s="47">
        <v>0</v>
      </c>
      <c r="E436" s="47">
        <v>60000</v>
      </c>
      <c r="F436" s="47">
        <v>0</v>
      </c>
      <c r="G436" s="15">
        <f>D436+E436-F436</f>
        <v>60000</v>
      </c>
    </row>
    <row r="443" spans="1:7" ht="324" customHeight="1" x14ac:dyDescent="0.25"/>
    <row r="444" spans="1:7" x14ac:dyDescent="0.25">
      <c r="C444" t="s">
        <v>519</v>
      </c>
    </row>
    <row r="445" spans="1:7" x14ac:dyDescent="0.25">
      <c r="C445" t="s">
        <v>520</v>
      </c>
    </row>
    <row r="446" spans="1:7" x14ac:dyDescent="0.25">
      <c r="C446" t="s">
        <v>521</v>
      </c>
    </row>
    <row r="447" spans="1:7" x14ac:dyDescent="0.25">
      <c r="C447" t="s">
        <v>405</v>
      </c>
    </row>
    <row r="449" spans="3:10" x14ac:dyDescent="0.25">
      <c r="C449" t="s">
        <v>525</v>
      </c>
    </row>
    <row r="450" spans="3:10" x14ac:dyDescent="0.25">
      <c r="C450" t="s">
        <v>520</v>
      </c>
      <c r="D450" s="37">
        <f>D72+D93++D202+D232+D252+D276+D312+D371</f>
        <v>924280</v>
      </c>
      <c r="E450" s="37">
        <f>E72+E93++E202+E232+E252+E276+E312+E371</f>
        <v>52710</v>
      </c>
      <c r="F450" s="37">
        <f>F72+F93++F202+F232+F252+F276+F312+F371</f>
        <v>112710</v>
      </c>
      <c r="G450" s="37">
        <f>G72+G93++G202+G232+G252+G276+G312+G371</f>
        <v>864280</v>
      </c>
    </row>
    <row r="451" spans="3:10" x14ac:dyDescent="0.25">
      <c r="C451" t="s">
        <v>521</v>
      </c>
      <c r="D451" s="37">
        <f>D159+D211+D245+D290++D329+D349</f>
        <v>90600</v>
      </c>
      <c r="E451" s="37">
        <f>E159+E211+E245+E290++E329+E349</f>
        <v>3900</v>
      </c>
      <c r="F451" s="37">
        <f>F159+F211+F245+F290++F329+F349</f>
        <v>23900</v>
      </c>
      <c r="G451" s="37">
        <f>G159+G211+G245+G290++G329+G349</f>
        <v>70600</v>
      </c>
    </row>
    <row r="452" spans="3:10" x14ac:dyDescent="0.25">
      <c r="C452" t="s">
        <v>405</v>
      </c>
      <c r="D452" s="37">
        <f>D248</f>
        <v>2000</v>
      </c>
      <c r="E452" s="37">
        <f>E248</f>
        <v>0</v>
      </c>
      <c r="F452" s="37">
        <f>F248</f>
        <v>2000</v>
      </c>
      <c r="G452" s="37">
        <f>G248</f>
        <v>0</v>
      </c>
      <c r="J452" s="28"/>
    </row>
    <row r="453" spans="3:10" x14ac:dyDescent="0.25">
      <c r="C453" t="s">
        <v>522</v>
      </c>
      <c r="D453" s="37">
        <f>D296+D383+D422+D406+D344+D228</f>
        <v>34000</v>
      </c>
      <c r="E453" s="37">
        <f>E296+E383+E422+E406+E344+E228</f>
        <v>138881.16</v>
      </c>
      <c r="F453" s="37">
        <f>F296+F383+F422+F406+F344+F228</f>
        <v>2120.2600000000002</v>
      </c>
      <c r="G453" s="37">
        <f>G296+G383+G422+G406+G344+G228</f>
        <v>170760.9</v>
      </c>
      <c r="H453" s="37"/>
      <c r="J453" s="28"/>
    </row>
    <row r="454" spans="3:10" x14ac:dyDescent="0.25">
      <c r="C454" t="s">
        <v>523</v>
      </c>
      <c r="D454" s="37">
        <f>D428</f>
        <v>15000</v>
      </c>
      <c r="E454" s="37">
        <f>E428</f>
        <v>60000</v>
      </c>
      <c r="F454" s="37">
        <f>F428</f>
        <v>0</v>
      </c>
      <c r="G454" s="37">
        <f>G428</f>
        <v>75000</v>
      </c>
    </row>
    <row r="455" spans="3:10" x14ac:dyDescent="0.25">
      <c r="C455" t="s">
        <v>526</v>
      </c>
      <c r="D455" s="37">
        <f>SUM(D450:D454)</f>
        <v>1065880</v>
      </c>
      <c r="E455" s="37">
        <f>SUM(E450:E454)</f>
        <v>255491.16</v>
      </c>
      <c r="F455" s="37">
        <f>SUM(F450:F454)</f>
        <v>140730.26</v>
      </c>
      <c r="G455" s="37">
        <f>SUM(G450:G454)</f>
        <v>1180640.8999999999</v>
      </c>
    </row>
    <row r="458" spans="3:10" x14ac:dyDescent="0.25">
      <c r="C458" t="s">
        <v>527</v>
      </c>
      <c r="D458" s="37">
        <f>D450+D454</f>
        <v>939280</v>
      </c>
      <c r="E458" s="37">
        <f>E450+E454</f>
        <v>112710</v>
      </c>
      <c r="F458" s="37">
        <f>F450+F454</f>
        <v>112710</v>
      </c>
      <c r="G458" s="37">
        <f>G450+G454</f>
        <v>939280</v>
      </c>
    </row>
  </sheetData>
  <mergeCells count="12">
    <mergeCell ref="A3:G3"/>
    <mergeCell ref="A4:G4"/>
    <mergeCell ref="J85:L85"/>
    <mergeCell ref="J147:L147"/>
    <mergeCell ref="J240:K240"/>
    <mergeCell ref="J387:M387"/>
    <mergeCell ref="J388:M388"/>
    <mergeCell ref="H270:J270"/>
    <mergeCell ref="J283:L283"/>
    <mergeCell ref="J284:L284"/>
    <mergeCell ref="J286:L286"/>
    <mergeCell ref="J386:M386"/>
  </mergeCells>
  <pageMargins left="0.7" right="0.7" top="0.75" bottom="0.75" header="0.51180555555555496" footer="0.3"/>
  <pageSetup paperSize="9" firstPageNumber="0" fitToHeight="0" orientation="landscape" horizontalDpi="300" verticalDpi="300"/>
  <headerFooter>
    <oddFooter>&amp;CStranica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2"/>
  <sheetViews>
    <sheetView topLeftCell="A439" zoomScaleNormal="100" workbookViewId="0">
      <selection activeCell="M411" sqref="M411"/>
    </sheetView>
  </sheetViews>
  <sheetFormatPr defaultRowHeight="15" x14ac:dyDescent="0.25"/>
  <cols>
    <col min="1" max="2" width="10.7109375" customWidth="1"/>
    <col min="3" max="3" width="55.7109375" customWidth="1"/>
    <col min="4" max="7" width="15.7109375" customWidth="1"/>
    <col min="8" max="8" width="8.7109375" customWidth="1"/>
    <col min="9" max="9" width="11.5703125" hidden="1"/>
    <col min="10" max="10" width="8.7109375" customWidth="1"/>
    <col min="11" max="11" width="11.42578125"/>
    <col min="12" max="1025" width="8.7109375" customWidth="1"/>
  </cols>
  <sheetData>
    <row r="1" spans="1:7" ht="17.25" x14ac:dyDescent="0.3">
      <c r="A1" s="1" t="s">
        <v>0</v>
      </c>
    </row>
    <row r="2" spans="1:7" ht="17.25" x14ac:dyDescent="0.3">
      <c r="A2" s="1" t="s">
        <v>1</v>
      </c>
    </row>
    <row r="3" spans="1:7" ht="15" customHeight="1" x14ac:dyDescent="0.25">
      <c r="A3" s="59" t="s">
        <v>2</v>
      </c>
      <c r="B3" s="59"/>
      <c r="C3" s="59"/>
      <c r="D3" s="59"/>
      <c r="E3" s="59"/>
      <c r="F3" s="59"/>
      <c r="G3" s="59"/>
    </row>
    <row r="5" spans="1:7" ht="15.75" x14ac:dyDescent="0.25">
      <c r="A5" s="2" t="s">
        <v>3</v>
      </c>
      <c r="B5" s="2" t="s">
        <v>4</v>
      </c>
      <c r="C5" s="3"/>
      <c r="D5" s="3" t="s">
        <v>5</v>
      </c>
      <c r="E5" s="3" t="s">
        <v>6</v>
      </c>
      <c r="F5" s="3" t="s">
        <v>7</v>
      </c>
      <c r="G5" s="3" t="s">
        <v>8</v>
      </c>
    </row>
    <row r="6" spans="1:7" ht="15.75" x14ac:dyDescent="0.25">
      <c r="A6" s="2"/>
      <c r="B6" s="2" t="s">
        <v>9</v>
      </c>
      <c r="C6" s="3" t="s">
        <v>10</v>
      </c>
      <c r="D6" s="3" t="s">
        <v>11</v>
      </c>
      <c r="E6" s="3"/>
      <c r="F6" s="3"/>
      <c r="G6" s="3" t="s">
        <v>11</v>
      </c>
    </row>
    <row r="7" spans="1:7" ht="15.75" x14ac:dyDescent="0.25">
      <c r="A7" s="4"/>
      <c r="B7" s="4"/>
      <c r="C7" s="4" t="s">
        <v>12</v>
      </c>
      <c r="D7" s="5">
        <f t="shared" ref="D7:F8" si="0">D8</f>
        <v>1065880</v>
      </c>
      <c r="E7" s="5">
        <f t="shared" si="0"/>
        <v>206395.9</v>
      </c>
      <c r="F7" s="5">
        <f t="shared" si="0"/>
        <v>82000</v>
      </c>
      <c r="G7" s="5">
        <f>D7+E7-F7</f>
        <v>1190275.8999999999</v>
      </c>
    </row>
    <row r="8" spans="1:7" ht="15.75" x14ac:dyDescent="0.25">
      <c r="A8" s="6" t="s">
        <v>13</v>
      </c>
      <c r="B8" s="6" t="s">
        <v>14</v>
      </c>
      <c r="C8" s="6" t="s">
        <v>15</v>
      </c>
      <c r="D8" s="7">
        <f t="shared" si="0"/>
        <v>1065880</v>
      </c>
      <c r="E8" s="7">
        <f t="shared" si="0"/>
        <v>206395.9</v>
      </c>
      <c r="F8" s="7">
        <f t="shared" si="0"/>
        <v>82000</v>
      </c>
      <c r="G8" s="7">
        <f>D8+E8-F8</f>
        <v>1190275.8999999999</v>
      </c>
    </row>
    <row r="9" spans="1:7" ht="15.75" x14ac:dyDescent="0.25">
      <c r="A9" s="6" t="s">
        <v>16</v>
      </c>
      <c r="B9" s="6" t="s">
        <v>17</v>
      </c>
      <c r="C9" s="6" t="s">
        <v>18</v>
      </c>
      <c r="D9" s="7">
        <f>D10+D16+D37+D49+D56+D62</f>
        <v>1065880</v>
      </c>
      <c r="E9" s="7">
        <f>E10+E16+E37+E49+E56+E62</f>
        <v>206395.9</v>
      </c>
      <c r="F9" s="7">
        <f>F10+F16+F37+F49+F56+F62</f>
        <v>82000</v>
      </c>
      <c r="G9" s="7">
        <f>G10+G16+G37+G49+G56+G62</f>
        <v>1190275.8999999999</v>
      </c>
    </row>
    <row r="10" spans="1:7" ht="15.75" x14ac:dyDescent="0.25">
      <c r="A10" s="8" t="s">
        <v>19</v>
      </c>
      <c r="B10" s="8" t="s">
        <v>20</v>
      </c>
      <c r="C10" s="8" t="s">
        <v>21</v>
      </c>
      <c r="D10" s="9">
        <f t="shared" ref="D10:F14" si="1">D11</f>
        <v>924280</v>
      </c>
      <c r="E10" s="9">
        <f t="shared" si="1"/>
        <v>0</v>
      </c>
      <c r="F10" s="9">
        <f t="shared" si="1"/>
        <v>60000</v>
      </c>
      <c r="G10" s="9">
        <f t="shared" ref="G10:G36" si="2">D10+E10-F10</f>
        <v>864280</v>
      </c>
    </row>
    <row r="11" spans="1:7" ht="15.75" x14ac:dyDescent="0.25">
      <c r="A11" s="10"/>
      <c r="B11" s="11" t="s">
        <v>22</v>
      </c>
      <c r="C11" s="11" t="s">
        <v>23</v>
      </c>
      <c r="D11" s="12">
        <f t="shared" si="1"/>
        <v>924280</v>
      </c>
      <c r="E11" s="12">
        <f t="shared" si="1"/>
        <v>0</v>
      </c>
      <c r="F11" s="12">
        <f t="shared" si="1"/>
        <v>60000</v>
      </c>
      <c r="G11" s="12">
        <f t="shared" si="2"/>
        <v>864280</v>
      </c>
    </row>
    <row r="12" spans="1:7" ht="31.5" x14ac:dyDescent="0.25">
      <c r="A12" s="10"/>
      <c r="B12" s="11" t="s">
        <v>24</v>
      </c>
      <c r="C12" s="11" t="s">
        <v>25</v>
      </c>
      <c r="D12" s="12">
        <f t="shared" si="1"/>
        <v>924280</v>
      </c>
      <c r="E12" s="12">
        <f t="shared" si="1"/>
        <v>0</v>
      </c>
      <c r="F12" s="12">
        <f t="shared" si="1"/>
        <v>60000</v>
      </c>
      <c r="G12" s="12">
        <f t="shared" si="2"/>
        <v>864280</v>
      </c>
    </row>
    <row r="13" spans="1:7" ht="31.5" x14ac:dyDescent="0.25">
      <c r="A13" s="10"/>
      <c r="B13" s="11" t="s">
        <v>26</v>
      </c>
      <c r="C13" s="11" t="s">
        <v>27</v>
      </c>
      <c r="D13" s="12">
        <f t="shared" si="1"/>
        <v>924280</v>
      </c>
      <c r="E13" s="12">
        <f t="shared" si="1"/>
        <v>0</v>
      </c>
      <c r="F13" s="12">
        <f t="shared" si="1"/>
        <v>60000</v>
      </c>
      <c r="G13" s="12">
        <f t="shared" si="2"/>
        <v>864280</v>
      </c>
    </row>
    <row r="14" spans="1:7" ht="31.5" x14ac:dyDescent="0.25">
      <c r="A14" s="10"/>
      <c r="B14" s="11" t="s">
        <v>28</v>
      </c>
      <c r="C14" s="11" t="s">
        <v>29</v>
      </c>
      <c r="D14" s="12">
        <f t="shared" si="1"/>
        <v>924280</v>
      </c>
      <c r="E14" s="12">
        <f t="shared" si="1"/>
        <v>0</v>
      </c>
      <c r="F14" s="12">
        <f t="shared" si="1"/>
        <v>60000</v>
      </c>
      <c r="G14" s="12">
        <f t="shared" si="2"/>
        <v>864280</v>
      </c>
    </row>
    <row r="15" spans="1:7" ht="31.5" x14ac:dyDescent="0.25">
      <c r="A15" s="13" t="s">
        <v>30</v>
      </c>
      <c r="B15" s="14" t="s">
        <v>31</v>
      </c>
      <c r="C15" s="14" t="s">
        <v>29</v>
      </c>
      <c r="D15" s="15">
        <v>924280</v>
      </c>
      <c r="E15" s="15">
        <v>0</v>
      </c>
      <c r="F15" s="15">
        <v>60000</v>
      </c>
      <c r="G15" s="15">
        <f t="shared" si="2"/>
        <v>864280</v>
      </c>
    </row>
    <row r="16" spans="1:7" ht="15.75" x14ac:dyDescent="0.25">
      <c r="A16" s="8" t="s">
        <v>19</v>
      </c>
      <c r="B16" s="8" t="s">
        <v>32</v>
      </c>
      <c r="C16" s="8" t="s">
        <v>33</v>
      </c>
      <c r="D16" s="9">
        <f>D17</f>
        <v>90600</v>
      </c>
      <c r="E16" s="9">
        <f>E17</f>
        <v>0</v>
      </c>
      <c r="F16" s="9">
        <f>F17</f>
        <v>20000</v>
      </c>
      <c r="G16" s="9">
        <f t="shared" si="2"/>
        <v>70600</v>
      </c>
    </row>
    <row r="17" spans="1:7" ht="15.75" x14ac:dyDescent="0.25">
      <c r="A17" s="10"/>
      <c r="B17" s="11" t="s">
        <v>22</v>
      </c>
      <c r="C17" s="11" t="s">
        <v>23</v>
      </c>
      <c r="D17" s="12">
        <f>D18+D28+D22</f>
        <v>90600</v>
      </c>
      <c r="E17" s="12">
        <f>E18+E28+E22</f>
        <v>0</v>
      </c>
      <c r="F17" s="12">
        <f>F18+F28+F22</f>
        <v>20000</v>
      </c>
      <c r="G17" s="12">
        <f t="shared" si="2"/>
        <v>70600</v>
      </c>
    </row>
    <row r="18" spans="1:7" ht="15.75" x14ac:dyDescent="0.25">
      <c r="A18" s="10"/>
      <c r="B18" s="11" t="s">
        <v>34</v>
      </c>
      <c r="C18" s="11" t="s">
        <v>35</v>
      </c>
      <c r="D18" s="12">
        <f t="shared" ref="D18:F20" si="3">D19</f>
        <v>100</v>
      </c>
      <c r="E18" s="12">
        <f t="shared" si="3"/>
        <v>0</v>
      </c>
      <c r="F18" s="12">
        <f t="shared" si="3"/>
        <v>0</v>
      </c>
      <c r="G18" s="12">
        <f t="shared" si="2"/>
        <v>100</v>
      </c>
    </row>
    <row r="19" spans="1:7" ht="15.75" x14ac:dyDescent="0.25">
      <c r="A19" s="10"/>
      <c r="B19" s="11" t="s">
        <v>36</v>
      </c>
      <c r="C19" s="11" t="s">
        <v>37</v>
      </c>
      <c r="D19" s="12">
        <f t="shared" si="3"/>
        <v>100</v>
      </c>
      <c r="E19" s="12">
        <f t="shared" si="3"/>
        <v>0</v>
      </c>
      <c r="F19" s="12">
        <f t="shared" si="3"/>
        <v>0</v>
      </c>
      <c r="G19" s="12">
        <f t="shared" si="2"/>
        <v>100</v>
      </c>
    </row>
    <row r="20" spans="1:7" ht="15.75" x14ac:dyDescent="0.25">
      <c r="A20" s="10"/>
      <c r="B20" s="11" t="s">
        <v>38</v>
      </c>
      <c r="C20" s="11" t="s">
        <v>39</v>
      </c>
      <c r="D20" s="12">
        <f t="shared" si="3"/>
        <v>100</v>
      </c>
      <c r="E20" s="12">
        <f t="shared" si="3"/>
        <v>0</v>
      </c>
      <c r="F20" s="12">
        <f t="shared" si="3"/>
        <v>0</v>
      </c>
      <c r="G20" s="12">
        <f t="shared" si="2"/>
        <v>100</v>
      </c>
    </row>
    <row r="21" spans="1:7" ht="15.75" x14ac:dyDescent="0.25">
      <c r="A21" s="13" t="s">
        <v>40</v>
      </c>
      <c r="B21" s="14" t="s">
        <v>41</v>
      </c>
      <c r="C21" s="14" t="s">
        <v>42</v>
      </c>
      <c r="D21" s="15">
        <v>100</v>
      </c>
      <c r="E21" s="15">
        <v>0</v>
      </c>
      <c r="F21" s="15">
        <v>0</v>
      </c>
      <c r="G21" s="15">
        <f t="shared" si="2"/>
        <v>100</v>
      </c>
    </row>
    <row r="22" spans="1:7" ht="31.5" x14ac:dyDescent="0.25">
      <c r="A22" s="10"/>
      <c r="B22" s="11" t="s">
        <v>43</v>
      </c>
      <c r="C22" s="11" t="s">
        <v>44</v>
      </c>
      <c r="D22" s="12">
        <f t="shared" ref="D22:F23" si="4">D23</f>
        <v>14500</v>
      </c>
      <c r="E22" s="12">
        <f t="shared" si="4"/>
        <v>0</v>
      </c>
      <c r="F22" s="12">
        <f t="shared" si="4"/>
        <v>0</v>
      </c>
      <c r="G22" s="12">
        <f t="shared" si="2"/>
        <v>14500</v>
      </c>
    </row>
    <row r="23" spans="1:7" ht="15.75" x14ac:dyDescent="0.25">
      <c r="A23" s="10"/>
      <c r="B23" s="11" t="s">
        <v>45</v>
      </c>
      <c r="C23" s="11" t="s">
        <v>46</v>
      </c>
      <c r="D23" s="12">
        <f t="shared" si="4"/>
        <v>14500</v>
      </c>
      <c r="E23" s="12">
        <f t="shared" si="4"/>
        <v>0</v>
      </c>
      <c r="F23" s="12">
        <f t="shared" si="4"/>
        <v>0</v>
      </c>
      <c r="G23" s="12">
        <f t="shared" si="2"/>
        <v>14500</v>
      </c>
    </row>
    <row r="24" spans="1:7" ht="15.75" x14ac:dyDescent="0.25">
      <c r="A24" s="10"/>
      <c r="B24" s="11" t="s">
        <v>47</v>
      </c>
      <c r="C24" s="11" t="s">
        <v>48</v>
      </c>
      <c r="D24" s="12">
        <f>D25+D26+D27</f>
        <v>14500</v>
      </c>
      <c r="E24" s="12">
        <f>E25+E26+E27</f>
        <v>0</v>
      </c>
      <c r="F24" s="12">
        <f>F25+F26+F27</f>
        <v>0</v>
      </c>
      <c r="G24" s="12">
        <f t="shared" si="2"/>
        <v>14500</v>
      </c>
    </row>
    <row r="25" spans="1:7" ht="31.5" x14ac:dyDescent="0.25">
      <c r="A25" s="13" t="s">
        <v>49</v>
      </c>
      <c r="B25" s="14" t="s">
        <v>50</v>
      </c>
      <c r="C25" s="14" t="s">
        <v>51</v>
      </c>
      <c r="D25" s="15">
        <v>8500</v>
      </c>
      <c r="E25" s="15"/>
      <c r="F25" s="15">
        <v>0</v>
      </c>
      <c r="G25" s="15">
        <f t="shared" si="2"/>
        <v>8500</v>
      </c>
    </row>
    <row r="26" spans="1:7" ht="31.5" x14ac:dyDescent="0.25">
      <c r="A26" s="13" t="s">
        <v>52</v>
      </c>
      <c r="B26" s="14" t="s">
        <v>50</v>
      </c>
      <c r="C26" s="14" t="s">
        <v>53</v>
      </c>
      <c r="D26" s="15">
        <v>2000</v>
      </c>
      <c r="E26" s="15"/>
      <c r="F26" s="15">
        <v>0</v>
      </c>
      <c r="G26" s="15">
        <f t="shared" si="2"/>
        <v>2000</v>
      </c>
    </row>
    <row r="27" spans="1:7" ht="31.5" x14ac:dyDescent="0.25">
      <c r="A27" s="13" t="s">
        <v>54</v>
      </c>
      <c r="B27" s="14" t="s">
        <v>50</v>
      </c>
      <c r="C27" s="14" t="s">
        <v>55</v>
      </c>
      <c r="D27" s="15">
        <v>4000</v>
      </c>
      <c r="E27" s="15"/>
      <c r="F27" s="15">
        <v>0</v>
      </c>
      <c r="G27" s="15">
        <f t="shared" si="2"/>
        <v>4000</v>
      </c>
    </row>
    <row r="28" spans="1:7" ht="31.5" x14ac:dyDescent="0.25">
      <c r="A28" s="10"/>
      <c r="B28" s="11" t="s">
        <v>56</v>
      </c>
      <c r="C28" s="11" t="s">
        <v>57</v>
      </c>
      <c r="D28" s="12">
        <f t="shared" ref="D28:F29" si="5">D29</f>
        <v>76000</v>
      </c>
      <c r="E28" s="12">
        <f t="shared" si="5"/>
        <v>0</v>
      </c>
      <c r="F28" s="12">
        <f t="shared" si="5"/>
        <v>20000</v>
      </c>
      <c r="G28" s="12">
        <f t="shared" si="2"/>
        <v>56000</v>
      </c>
    </row>
    <row r="29" spans="1:7" ht="31.5" x14ac:dyDescent="0.25">
      <c r="A29" s="10"/>
      <c r="B29" s="11" t="s">
        <v>58</v>
      </c>
      <c r="C29" s="11" t="s">
        <v>59</v>
      </c>
      <c r="D29" s="12">
        <f t="shared" si="5"/>
        <v>76000</v>
      </c>
      <c r="E29" s="12">
        <f t="shared" si="5"/>
        <v>0</v>
      </c>
      <c r="F29" s="12">
        <f t="shared" si="5"/>
        <v>20000</v>
      </c>
      <c r="G29" s="12">
        <f t="shared" si="2"/>
        <v>56000</v>
      </c>
    </row>
    <row r="30" spans="1:7" ht="15.75" x14ac:dyDescent="0.25">
      <c r="A30" s="10"/>
      <c r="B30" s="11" t="s">
        <v>60</v>
      </c>
      <c r="C30" s="11" t="s">
        <v>61</v>
      </c>
      <c r="D30" s="12">
        <f>D31+D32+D33+D34+D35+D36</f>
        <v>76000</v>
      </c>
      <c r="E30" s="12">
        <f>E31+E32+E33+E34+E35+E36</f>
        <v>0</v>
      </c>
      <c r="F30" s="12">
        <f>F31+F32+F33+F34+F35+F36</f>
        <v>20000</v>
      </c>
      <c r="G30" s="12">
        <f t="shared" si="2"/>
        <v>56000</v>
      </c>
    </row>
    <row r="31" spans="1:7" ht="15.75" x14ac:dyDescent="0.25">
      <c r="A31" s="13" t="s">
        <v>62</v>
      </c>
      <c r="B31" s="14" t="s">
        <v>63</v>
      </c>
      <c r="C31" s="14" t="s">
        <v>61</v>
      </c>
      <c r="D31" s="15">
        <v>0</v>
      </c>
      <c r="E31" s="15">
        <v>0</v>
      </c>
      <c r="F31" s="15"/>
      <c r="G31" s="15">
        <f t="shared" si="2"/>
        <v>0</v>
      </c>
    </row>
    <row r="32" spans="1:7" ht="15.75" x14ac:dyDescent="0.25">
      <c r="A32" s="13" t="s">
        <v>64</v>
      </c>
      <c r="B32" s="14" t="s">
        <v>63</v>
      </c>
      <c r="C32" s="14" t="s">
        <v>65</v>
      </c>
      <c r="D32" s="15">
        <v>11000</v>
      </c>
      <c r="E32" s="15"/>
      <c r="F32" s="15">
        <v>0</v>
      </c>
      <c r="G32" s="15">
        <f t="shared" si="2"/>
        <v>11000</v>
      </c>
    </row>
    <row r="33" spans="1:9" ht="31.5" x14ac:dyDescent="0.25">
      <c r="A33" s="13" t="s">
        <v>66</v>
      </c>
      <c r="B33" s="14" t="s">
        <v>63</v>
      </c>
      <c r="C33" s="14" t="s">
        <v>67</v>
      </c>
      <c r="D33" s="15">
        <v>40000</v>
      </c>
      <c r="E33" s="15"/>
      <c r="F33" s="15"/>
      <c r="G33" s="15">
        <f t="shared" si="2"/>
        <v>40000</v>
      </c>
      <c r="I33" s="16"/>
    </row>
    <row r="34" spans="1:9" ht="15.75" x14ac:dyDescent="0.25">
      <c r="A34" s="13" t="s">
        <v>68</v>
      </c>
      <c r="B34" s="14" t="s">
        <v>63</v>
      </c>
      <c r="C34" s="14" t="s">
        <v>69</v>
      </c>
      <c r="D34" s="15">
        <v>4000</v>
      </c>
      <c r="E34" s="15"/>
      <c r="F34" s="15">
        <v>0</v>
      </c>
      <c r="G34" s="15">
        <f t="shared" si="2"/>
        <v>4000</v>
      </c>
    </row>
    <row r="35" spans="1:9" ht="15.75" x14ac:dyDescent="0.25">
      <c r="A35" s="13" t="s">
        <v>70</v>
      </c>
      <c r="B35" s="14" t="s">
        <v>63</v>
      </c>
      <c r="C35" s="14" t="s">
        <v>71</v>
      </c>
      <c r="D35" s="15">
        <v>1000</v>
      </c>
      <c r="E35" s="15"/>
      <c r="F35" s="15">
        <v>0</v>
      </c>
      <c r="G35" s="15">
        <f t="shared" si="2"/>
        <v>1000</v>
      </c>
    </row>
    <row r="36" spans="1:9" ht="31.5" x14ac:dyDescent="0.25">
      <c r="A36" s="13" t="s">
        <v>72</v>
      </c>
      <c r="B36" s="14" t="s">
        <v>63</v>
      </c>
      <c r="C36" s="14" t="s">
        <v>73</v>
      </c>
      <c r="D36" s="15">
        <v>20000</v>
      </c>
      <c r="E36" s="15"/>
      <c r="F36" s="15">
        <v>20000</v>
      </c>
      <c r="G36" s="15">
        <f t="shared" si="2"/>
        <v>0</v>
      </c>
    </row>
    <row r="37" spans="1:9" ht="15.75" x14ac:dyDescent="0.25">
      <c r="A37" s="8" t="s">
        <v>19</v>
      </c>
      <c r="B37" s="8" t="s">
        <v>74</v>
      </c>
      <c r="C37" s="8" t="s">
        <v>75</v>
      </c>
      <c r="D37" s="9">
        <f>D38</f>
        <v>34000</v>
      </c>
      <c r="E37" s="9">
        <f>E38</f>
        <v>136760.9</v>
      </c>
      <c r="F37" s="9">
        <f>F38</f>
        <v>0</v>
      </c>
      <c r="G37" s="9">
        <f>G38</f>
        <v>170760.9</v>
      </c>
    </row>
    <row r="38" spans="1:9" ht="15.75" x14ac:dyDescent="0.25">
      <c r="A38" s="10"/>
      <c r="B38" s="11" t="s">
        <v>22</v>
      </c>
      <c r="C38" s="11" t="s">
        <v>23</v>
      </c>
      <c r="D38" s="12">
        <f>D39</f>
        <v>34000</v>
      </c>
      <c r="E38" s="12">
        <f>E39</f>
        <v>136760.9</v>
      </c>
      <c r="F38" s="12">
        <f>F39</f>
        <v>0</v>
      </c>
      <c r="G38" s="12">
        <f>D38+E38-F38</f>
        <v>170760.9</v>
      </c>
    </row>
    <row r="39" spans="1:9" ht="31.5" x14ac:dyDescent="0.25">
      <c r="A39" s="10"/>
      <c r="B39" s="11" t="s">
        <v>76</v>
      </c>
      <c r="C39" s="11" t="s">
        <v>77</v>
      </c>
      <c r="D39" s="12">
        <f>D43+D40</f>
        <v>34000</v>
      </c>
      <c r="E39" s="12">
        <f>E43+E40</f>
        <v>136760.9</v>
      </c>
      <c r="F39" s="12">
        <f>F43+F40</f>
        <v>0</v>
      </c>
      <c r="G39" s="12">
        <f>G43+G40</f>
        <v>170760.9</v>
      </c>
    </row>
    <row r="40" spans="1:9" ht="15.75" x14ac:dyDescent="0.25">
      <c r="A40" s="10"/>
      <c r="B40" s="10">
        <v>632</v>
      </c>
      <c r="C40" s="11" t="s">
        <v>78</v>
      </c>
      <c r="D40" s="12">
        <f>D41+D42</f>
        <v>0</v>
      </c>
      <c r="E40" s="12">
        <f>E41+E42</f>
        <v>115760.9</v>
      </c>
      <c r="F40" s="12">
        <f>F41+F42</f>
        <v>0</v>
      </c>
      <c r="G40" s="12">
        <f>G41+G42</f>
        <v>115760.9</v>
      </c>
    </row>
    <row r="41" spans="1:9" ht="15.75" x14ac:dyDescent="0.25">
      <c r="A41" s="13" t="s">
        <v>79</v>
      </c>
      <c r="B41" s="13">
        <v>63231</v>
      </c>
      <c r="C41" s="14" t="s">
        <v>80</v>
      </c>
      <c r="D41" s="15">
        <v>0</v>
      </c>
      <c r="E41" s="15">
        <v>89760.9</v>
      </c>
      <c r="F41" s="15"/>
      <c r="G41" s="15">
        <f t="shared" ref="G41:G61" si="6">D41+E41-F41</f>
        <v>89760.9</v>
      </c>
    </row>
    <row r="42" spans="1:9" ht="15.75" x14ac:dyDescent="0.25">
      <c r="A42" s="13" t="s">
        <v>82</v>
      </c>
      <c r="B42" s="13">
        <v>63241</v>
      </c>
      <c r="C42" s="14" t="s">
        <v>83</v>
      </c>
      <c r="D42" s="15">
        <v>0</v>
      </c>
      <c r="E42" s="15">
        <v>26000</v>
      </c>
      <c r="F42" s="15"/>
      <c r="G42" s="15">
        <f t="shared" si="6"/>
        <v>26000</v>
      </c>
    </row>
    <row r="43" spans="1:9" ht="31.5" x14ac:dyDescent="0.25">
      <c r="A43" s="10"/>
      <c r="B43" s="11" t="s">
        <v>84</v>
      </c>
      <c r="C43" s="11" t="s">
        <v>85</v>
      </c>
      <c r="D43" s="12">
        <f>D44+D47</f>
        <v>34000</v>
      </c>
      <c r="E43" s="12">
        <f>E44+E47</f>
        <v>21000</v>
      </c>
      <c r="F43" s="12">
        <f>F44+F47</f>
        <v>0</v>
      </c>
      <c r="G43" s="12">
        <f t="shared" si="6"/>
        <v>55000</v>
      </c>
    </row>
    <row r="44" spans="1:9" ht="31.5" x14ac:dyDescent="0.25">
      <c r="A44" s="10"/>
      <c r="B44" s="11" t="s">
        <v>86</v>
      </c>
      <c r="C44" s="11" t="s">
        <v>87</v>
      </c>
      <c r="D44" s="12">
        <f>D45+D46</f>
        <v>14000</v>
      </c>
      <c r="E44" s="12">
        <f>E45+E46</f>
        <v>21000</v>
      </c>
      <c r="F44" s="12">
        <f>F45+F46</f>
        <v>0</v>
      </c>
      <c r="G44" s="12">
        <f t="shared" si="6"/>
        <v>35000</v>
      </c>
    </row>
    <row r="45" spans="1:9" ht="31.5" x14ac:dyDescent="0.25">
      <c r="A45" s="13" t="s">
        <v>88</v>
      </c>
      <c r="B45" s="14" t="s">
        <v>89</v>
      </c>
      <c r="C45" s="14" t="s">
        <v>90</v>
      </c>
      <c r="D45" s="15">
        <v>4000</v>
      </c>
      <c r="E45" s="21">
        <v>4000</v>
      </c>
      <c r="F45" s="15">
        <v>0</v>
      </c>
      <c r="G45" s="15">
        <f t="shared" si="6"/>
        <v>8000</v>
      </c>
    </row>
    <row r="46" spans="1:9" ht="31.5" x14ac:dyDescent="0.25">
      <c r="A46" s="13" t="s">
        <v>92</v>
      </c>
      <c r="B46" s="13">
        <v>63613</v>
      </c>
      <c r="C46" s="14" t="s">
        <v>93</v>
      </c>
      <c r="D46" s="15">
        <v>10000</v>
      </c>
      <c r="E46" s="21">
        <v>17000</v>
      </c>
      <c r="F46" s="15">
        <v>0</v>
      </c>
      <c r="G46" s="15">
        <f t="shared" si="6"/>
        <v>27000</v>
      </c>
    </row>
    <row r="47" spans="1:9" ht="31.5" x14ac:dyDescent="0.25">
      <c r="A47" s="10"/>
      <c r="B47" s="11" t="s">
        <v>95</v>
      </c>
      <c r="C47" s="11" t="s">
        <v>96</v>
      </c>
      <c r="D47" s="12">
        <f>D48</f>
        <v>20000</v>
      </c>
      <c r="E47" s="12">
        <f>E48</f>
        <v>0</v>
      </c>
      <c r="F47" s="12">
        <f>F48</f>
        <v>0</v>
      </c>
      <c r="G47" s="12">
        <f t="shared" si="6"/>
        <v>20000</v>
      </c>
    </row>
    <row r="48" spans="1:9" ht="31.5" x14ac:dyDescent="0.25">
      <c r="A48" s="13" t="s">
        <v>97</v>
      </c>
      <c r="B48" s="14" t="s">
        <v>98</v>
      </c>
      <c r="C48" s="14" t="s">
        <v>99</v>
      </c>
      <c r="D48" s="15">
        <v>20000</v>
      </c>
      <c r="E48" s="15">
        <v>0</v>
      </c>
      <c r="F48" s="15">
        <v>0</v>
      </c>
      <c r="G48" s="15">
        <f t="shared" si="6"/>
        <v>20000</v>
      </c>
    </row>
    <row r="49" spans="1:7" ht="15.75" x14ac:dyDescent="0.25">
      <c r="A49" s="8" t="s">
        <v>19</v>
      </c>
      <c r="B49" s="8" t="s">
        <v>100</v>
      </c>
      <c r="C49" s="8" t="s">
        <v>101</v>
      </c>
      <c r="D49" s="9">
        <f t="shared" ref="D49:F52" si="7">D50</f>
        <v>2000</v>
      </c>
      <c r="E49" s="9">
        <f t="shared" si="7"/>
        <v>0</v>
      </c>
      <c r="F49" s="9">
        <f t="shared" si="7"/>
        <v>2000</v>
      </c>
      <c r="G49" s="9">
        <f t="shared" si="6"/>
        <v>0</v>
      </c>
    </row>
    <row r="50" spans="1:7" ht="15.75" x14ac:dyDescent="0.25">
      <c r="A50" s="10"/>
      <c r="B50" s="11" t="s">
        <v>22</v>
      </c>
      <c r="C50" s="11" t="s">
        <v>23</v>
      </c>
      <c r="D50" s="12">
        <f t="shared" si="7"/>
        <v>2000</v>
      </c>
      <c r="E50" s="12">
        <f t="shared" si="7"/>
        <v>0</v>
      </c>
      <c r="F50" s="12">
        <f t="shared" si="7"/>
        <v>2000</v>
      </c>
      <c r="G50" s="12">
        <f t="shared" si="6"/>
        <v>0</v>
      </c>
    </row>
    <row r="51" spans="1:7" ht="31.5" x14ac:dyDescent="0.25">
      <c r="A51" s="10"/>
      <c r="B51" s="11" t="s">
        <v>56</v>
      </c>
      <c r="C51" s="11" t="s">
        <v>57</v>
      </c>
      <c r="D51" s="12">
        <f t="shared" si="7"/>
        <v>2000</v>
      </c>
      <c r="E51" s="12">
        <f t="shared" si="7"/>
        <v>0</v>
      </c>
      <c r="F51" s="12">
        <f t="shared" si="7"/>
        <v>2000</v>
      </c>
      <c r="G51" s="12">
        <f t="shared" si="6"/>
        <v>0</v>
      </c>
    </row>
    <row r="52" spans="1:7" ht="31.5" x14ac:dyDescent="0.25">
      <c r="A52" s="10"/>
      <c r="B52" s="11" t="s">
        <v>102</v>
      </c>
      <c r="C52" s="11" t="s">
        <v>103</v>
      </c>
      <c r="D52" s="12">
        <f t="shared" si="7"/>
        <v>2000</v>
      </c>
      <c r="E52" s="12">
        <f t="shared" si="7"/>
        <v>0</v>
      </c>
      <c r="F52" s="12">
        <f t="shared" si="7"/>
        <v>2000</v>
      </c>
      <c r="G52" s="12">
        <f t="shared" si="6"/>
        <v>0</v>
      </c>
    </row>
    <row r="53" spans="1:7" ht="15.75" x14ac:dyDescent="0.25">
      <c r="A53" s="10"/>
      <c r="B53" s="11" t="s">
        <v>104</v>
      </c>
      <c r="C53" s="11" t="s">
        <v>105</v>
      </c>
      <c r="D53" s="12">
        <f>D54+D55</f>
        <v>2000</v>
      </c>
      <c r="E53" s="12">
        <f>E54+E55</f>
        <v>0</v>
      </c>
      <c r="F53" s="12">
        <f>F54+F55</f>
        <v>2000</v>
      </c>
      <c r="G53" s="12">
        <f t="shared" si="6"/>
        <v>0</v>
      </c>
    </row>
    <row r="54" spans="1:7" ht="15.75" x14ac:dyDescent="0.25">
      <c r="A54" s="13" t="s">
        <v>106</v>
      </c>
      <c r="B54" s="14" t="s">
        <v>107</v>
      </c>
      <c r="C54" s="14" t="s">
        <v>108</v>
      </c>
      <c r="D54" s="15">
        <v>0</v>
      </c>
      <c r="E54" s="15">
        <v>0</v>
      </c>
      <c r="F54" s="15">
        <v>0</v>
      </c>
      <c r="G54" s="15">
        <f t="shared" si="6"/>
        <v>0</v>
      </c>
    </row>
    <row r="55" spans="1:7" ht="15.75" x14ac:dyDescent="0.25">
      <c r="A55" s="13" t="s">
        <v>109</v>
      </c>
      <c r="B55" s="14" t="s">
        <v>110</v>
      </c>
      <c r="C55" s="14" t="s">
        <v>111</v>
      </c>
      <c r="D55" s="15">
        <v>2000</v>
      </c>
      <c r="E55" s="15">
        <v>0</v>
      </c>
      <c r="F55" s="21">
        <v>2000</v>
      </c>
      <c r="G55" s="15">
        <f t="shared" si="6"/>
        <v>0</v>
      </c>
    </row>
    <row r="56" spans="1:7" ht="31.5" x14ac:dyDescent="0.25">
      <c r="A56" s="8" t="s">
        <v>19</v>
      </c>
      <c r="B56" s="8" t="s">
        <v>112</v>
      </c>
      <c r="C56" s="8" t="s">
        <v>113</v>
      </c>
      <c r="D56" s="9">
        <f t="shared" ref="D56:F60" si="8">D57</f>
        <v>15000</v>
      </c>
      <c r="E56" s="9">
        <f t="shared" si="8"/>
        <v>60000</v>
      </c>
      <c r="F56" s="9">
        <f t="shared" si="8"/>
        <v>0</v>
      </c>
      <c r="G56" s="9">
        <f t="shared" si="6"/>
        <v>75000</v>
      </c>
    </row>
    <row r="57" spans="1:7" ht="15.75" x14ac:dyDescent="0.25">
      <c r="A57" s="10"/>
      <c r="B57" s="11" t="s">
        <v>22</v>
      </c>
      <c r="C57" s="11" t="s">
        <v>23</v>
      </c>
      <c r="D57" s="12">
        <f t="shared" si="8"/>
        <v>15000</v>
      </c>
      <c r="E57" s="12">
        <f t="shared" si="8"/>
        <v>60000</v>
      </c>
      <c r="F57" s="12">
        <f t="shared" si="8"/>
        <v>0</v>
      </c>
      <c r="G57" s="12">
        <f t="shared" si="6"/>
        <v>75000</v>
      </c>
    </row>
    <row r="58" spans="1:7" ht="31.5" x14ac:dyDescent="0.25">
      <c r="A58" s="10"/>
      <c r="B58" s="11" t="s">
        <v>24</v>
      </c>
      <c r="C58" s="11" t="s">
        <v>25</v>
      </c>
      <c r="D58" s="12">
        <f t="shared" si="8"/>
        <v>15000</v>
      </c>
      <c r="E58" s="12">
        <f t="shared" si="8"/>
        <v>60000</v>
      </c>
      <c r="F58" s="12">
        <f t="shared" si="8"/>
        <v>0</v>
      </c>
      <c r="G58" s="12">
        <f t="shared" si="6"/>
        <v>75000</v>
      </c>
    </row>
    <row r="59" spans="1:7" ht="31.5" x14ac:dyDescent="0.25">
      <c r="A59" s="10"/>
      <c r="B59" s="11" t="s">
        <v>26</v>
      </c>
      <c r="C59" s="11" t="s">
        <v>27</v>
      </c>
      <c r="D59" s="12">
        <f t="shared" si="8"/>
        <v>15000</v>
      </c>
      <c r="E59" s="12">
        <f t="shared" si="8"/>
        <v>60000</v>
      </c>
      <c r="F59" s="12">
        <f t="shared" si="8"/>
        <v>0</v>
      </c>
      <c r="G59" s="12">
        <f t="shared" si="6"/>
        <v>75000</v>
      </c>
    </row>
    <row r="60" spans="1:7" ht="31.5" x14ac:dyDescent="0.25">
      <c r="A60" s="10"/>
      <c r="B60" s="11" t="s">
        <v>114</v>
      </c>
      <c r="C60" s="11" t="s">
        <v>115</v>
      </c>
      <c r="D60" s="12">
        <f t="shared" si="8"/>
        <v>15000</v>
      </c>
      <c r="E60" s="12">
        <f t="shared" si="8"/>
        <v>60000</v>
      </c>
      <c r="F60" s="12">
        <f t="shared" si="8"/>
        <v>0</v>
      </c>
      <c r="G60" s="12">
        <f t="shared" si="6"/>
        <v>75000</v>
      </c>
    </row>
    <row r="61" spans="1:7" ht="61.5" customHeight="1" x14ac:dyDescent="0.25">
      <c r="A61" s="13" t="s">
        <v>116</v>
      </c>
      <c r="B61" s="14" t="s">
        <v>117</v>
      </c>
      <c r="C61" s="14" t="s">
        <v>115</v>
      </c>
      <c r="D61" s="15">
        <v>15000</v>
      </c>
      <c r="E61" s="15">
        <v>60000</v>
      </c>
      <c r="F61" s="15">
        <v>0</v>
      </c>
      <c r="G61" s="15">
        <f t="shared" si="6"/>
        <v>75000</v>
      </c>
    </row>
    <row r="62" spans="1:7" ht="30" customHeight="1" x14ac:dyDescent="0.25">
      <c r="A62" s="18" t="s">
        <v>19</v>
      </c>
      <c r="B62" s="8" t="s">
        <v>118</v>
      </c>
      <c r="C62" s="8" t="s">
        <v>119</v>
      </c>
      <c r="D62" s="9">
        <f>D63</f>
        <v>0</v>
      </c>
      <c r="E62" s="9">
        <f>E63</f>
        <v>9635</v>
      </c>
      <c r="F62" s="9">
        <f>F63</f>
        <v>0</v>
      </c>
      <c r="G62" s="9">
        <f>G63</f>
        <v>9635</v>
      </c>
    </row>
    <row r="63" spans="1:7" ht="27.75" customHeight="1" x14ac:dyDescent="0.25">
      <c r="A63" s="19" t="s">
        <v>120</v>
      </c>
      <c r="B63" s="19">
        <v>92211</v>
      </c>
      <c r="C63" s="20" t="s">
        <v>121</v>
      </c>
      <c r="D63" s="21">
        <v>0</v>
      </c>
      <c r="E63" s="21">
        <v>9635</v>
      </c>
      <c r="F63" s="21"/>
      <c r="G63" s="21">
        <f>D63+E63-F63</f>
        <v>9635</v>
      </c>
    </row>
    <row r="64" spans="1:7" ht="288.75" customHeight="1" x14ac:dyDescent="0.25">
      <c r="A64" s="13"/>
      <c r="B64" s="14"/>
      <c r="C64" s="14"/>
      <c r="D64" s="15"/>
      <c r="E64" s="15"/>
      <c r="F64" s="15"/>
      <c r="G64" s="15"/>
    </row>
    <row r="65" spans="1:7" ht="15.75" x14ac:dyDescent="0.25">
      <c r="A65" s="2" t="s">
        <v>3</v>
      </c>
      <c r="B65" s="2" t="s">
        <v>4</v>
      </c>
      <c r="C65" s="3"/>
      <c r="D65" s="3" t="s">
        <v>122</v>
      </c>
      <c r="E65" s="3" t="s">
        <v>6</v>
      </c>
      <c r="F65" s="3" t="s">
        <v>7</v>
      </c>
      <c r="G65" s="3" t="s">
        <v>8</v>
      </c>
    </row>
    <row r="66" spans="1:7" ht="19.5" customHeight="1" x14ac:dyDescent="0.25">
      <c r="A66" s="2"/>
      <c r="B66" s="2" t="s">
        <v>9</v>
      </c>
      <c r="C66" s="3" t="s">
        <v>123</v>
      </c>
      <c r="D66" s="3" t="s">
        <v>11</v>
      </c>
      <c r="E66" s="3"/>
      <c r="F66" s="3"/>
      <c r="G66" s="3" t="s">
        <v>11</v>
      </c>
    </row>
    <row r="67" spans="1:7" ht="15.75" x14ac:dyDescent="0.25">
      <c r="A67" s="4"/>
      <c r="B67" s="4"/>
      <c r="C67" s="4" t="s">
        <v>124</v>
      </c>
      <c r="D67" s="5">
        <f t="shared" ref="D67:F71" si="9">D68</f>
        <v>1065880</v>
      </c>
      <c r="E67" s="5">
        <f t="shared" si="9"/>
        <v>269229.16000000003</v>
      </c>
      <c r="F67" s="5">
        <f t="shared" si="9"/>
        <v>144833.26</v>
      </c>
      <c r="G67" s="5">
        <f>D67+E67-F67</f>
        <v>1190275.9000000001</v>
      </c>
    </row>
    <row r="68" spans="1:7" ht="15.75" x14ac:dyDescent="0.25">
      <c r="A68" s="6" t="s">
        <v>13</v>
      </c>
      <c r="B68" s="6" t="s">
        <v>125</v>
      </c>
      <c r="C68" s="6" t="s">
        <v>126</v>
      </c>
      <c r="D68" s="7">
        <f t="shared" si="9"/>
        <v>1065880</v>
      </c>
      <c r="E68" s="7">
        <f t="shared" si="9"/>
        <v>269229.16000000003</v>
      </c>
      <c r="F68" s="7">
        <f t="shared" si="9"/>
        <v>144833.26</v>
      </c>
      <c r="G68" s="7">
        <f>D68+E68-F68</f>
        <v>1190275.9000000001</v>
      </c>
    </row>
    <row r="69" spans="1:7" ht="15.75" x14ac:dyDescent="0.25">
      <c r="A69" s="6" t="s">
        <v>16</v>
      </c>
      <c r="B69" s="6" t="s">
        <v>127</v>
      </c>
      <c r="C69" s="6" t="s">
        <v>128</v>
      </c>
      <c r="D69" s="7">
        <f t="shared" si="9"/>
        <v>1065880</v>
      </c>
      <c r="E69" s="7">
        <f t="shared" si="9"/>
        <v>269229.16000000003</v>
      </c>
      <c r="F69" s="7">
        <f t="shared" si="9"/>
        <v>144833.26</v>
      </c>
      <c r="G69" s="7">
        <f>D69+E69-F69</f>
        <v>1190275.9000000001</v>
      </c>
    </row>
    <row r="70" spans="1:7" ht="47.25" x14ac:dyDescent="0.25">
      <c r="A70" s="22" t="s">
        <v>129</v>
      </c>
      <c r="B70" s="22" t="s">
        <v>130</v>
      </c>
      <c r="C70" s="22" t="s">
        <v>131</v>
      </c>
      <c r="D70" s="23">
        <f t="shared" si="9"/>
        <v>1065880</v>
      </c>
      <c r="E70" s="23">
        <f t="shared" si="9"/>
        <v>269229.16000000003</v>
      </c>
      <c r="F70" s="23">
        <f t="shared" si="9"/>
        <v>144833.26</v>
      </c>
      <c r="G70" s="23">
        <f>D70+E70-F70</f>
        <v>1190275.9000000001</v>
      </c>
    </row>
    <row r="71" spans="1:7" ht="31.5" x14ac:dyDescent="0.25">
      <c r="A71" s="22" t="s">
        <v>132</v>
      </c>
      <c r="B71" s="22" t="s">
        <v>133</v>
      </c>
      <c r="C71" s="22" t="s">
        <v>128</v>
      </c>
      <c r="D71" s="23">
        <f t="shared" si="9"/>
        <v>1065880</v>
      </c>
      <c r="E71" s="23">
        <f t="shared" si="9"/>
        <v>269229.16000000003</v>
      </c>
      <c r="F71" s="23">
        <f t="shared" si="9"/>
        <v>144833.26</v>
      </c>
      <c r="G71" s="23">
        <f>D71+E71-F71</f>
        <v>1190275.9000000001</v>
      </c>
    </row>
    <row r="72" spans="1:7" ht="15.75" x14ac:dyDescent="0.25">
      <c r="A72" s="24" t="s">
        <v>134</v>
      </c>
      <c r="B72" s="24" t="s">
        <v>135</v>
      </c>
      <c r="C72" s="24" t="s">
        <v>136</v>
      </c>
      <c r="D72" s="25">
        <f>D73+D94+D203+D233+D253+D277+D313+D350+D372+D384+D423+D407</f>
        <v>1065880</v>
      </c>
      <c r="E72" s="25">
        <f>E73+E94+E203+E233+E253+E277+E313+E350+E372+E384+E423+E407</f>
        <v>269229.16000000003</v>
      </c>
      <c r="F72" s="25">
        <f>F73+F94+F203+F233+F253+F277+F313+F350+F372+F384+F423+F407</f>
        <v>144833.26</v>
      </c>
      <c r="G72" s="25">
        <f>G73+G94+G203+G233+G253+G277+G313+G350+G372+G384+G423+G407</f>
        <v>1190275.8999999999</v>
      </c>
    </row>
    <row r="73" spans="1:7" ht="15.75" x14ac:dyDescent="0.25">
      <c r="A73" s="24" t="s">
        <v>137</v>
      </c>
      <c r="B73" s="24" t="s">
        <v>138</v>
      </c>
      <c r="C73" s="24" t="s">
        <v>139</v>
      </c>
      <c r="D73" s="25">
        <f t="shared" ref="D73:F75" si="10">D74</f>
        <v>732090</v>
      </c>
      <c r="E73" s="25">
        <f t="shared" si="10"/>
        <v>12000</v>
      </c>
      <c r="F73" s="25">
        <f t="shared" si="10"/>
        <v>109583</v>
      </c>
      <c r="G73" s="25">
        <f>D73+E73-F73</f>
        <v>634507</v>
      </c>
    </row>
    <row r="74" spans="1:7" ht="15.75" x14ac:dyDescent="0.25">
      <c r="A74" s="8" t="s">
        <v>19</v>
      </c>
      <c r="B74" s="8" t="s">
        <v>20</v>
      </c>
      <c r="C74" s="8" t="s">
        <v>21</v>
      </c>
      <c r="D74" s="9">
        <f t="shared" si="10"/>
        <v>732090</v>
      </c>
      <c r="E74" s="9">
        <f t="shared" si="10"/>
        <v>12000</v>
      </c>
      <c r="F74" s="9">
        <f t="shared" si="10"/>
        <v>109583</v>
      </c>
      <c r="G74" s="9">
        <f>D74+E74-F74</f>
        <v>634507</v>
      </c>
    </row>
    <row r="75" spans="1:7" s="11" customFormat="1" ht="15.75" x14ac:dyDescent="0.25">
      <c r="A75" s="10"/>
      <c r="B75" s="11" t="s">
        <v>140</v>
      </c>
      <c r="C75" s="11" t="s">
        <v>141</v>
      </c>
      <c r="D75" s="12">
        <f t="shared" si="10"/>
        <v>732090</v>
      </c>
      <c r="E75" s="12">
        <f t="shared" si="10"/>
        <v>12000</v>
      </c>
      <c r="F75" s="12">
        <f t="shared" si="10"/>
        <v>109583</v>
      </c>
      <c r="G75" s="12">
        <f>D75+E75-F75</f>
        <v>634507</v>
      </c>
    </row>
    <row r="76" spans="1:7" s="11" customFormat="1" ht="15.75" x14ac:dyDescent="0.25">
      <c r="A76" s="10"/>
      <c r="B76" s="11" t="s">
        <v>142</v>
      </c>
      <c r="C76" s="11" t="s">
        <v>143</v>
      </c>
      <c r="D76" s="12">
        <f>D77+D83+D88</f>
        <v>732090</v>
      </c>
      <c r="E76" s="12">
        <f>E77+E83+E88</f>
        <v>12000</v>
      </c>
      <c r="F76" s="12">
        <f>F77+F83+F88</f>
        <v>109583</v>
      </c>
      <c r="G76" s="12">
        <f>D76+E76-F76</f>
        <v>634507</v>
      </c>
    </row>
    <row r="77" spans="1:7" s="11" customFormat="1" ht="15.75" x14ac:dyDescent="0.25">
      <c r="A77" s="10"/>
      <c r="B77" s="11" t="s">
        <v>144</v>
      </c>
      <c r="C77" s="11" t="s">
        <v>145</v>
      </c>
      <c r="D77" s="12">
        <f>D78+D80</f>
        <v>624650</v>
      </c>
      <c r="E77" s="12">
        <f>E78+E80</f>
        <v>5000</v>
      </c>
      <c r="F77" s="12">
        <f>F78+F80</f>
        <v>93500</v>
      </c>
      <c r="G77" s="12">
        <f>D77+E77-F77</f>
        <v>536150</v>
      </c>
    </row>
    <row r="78" spans="1:7" s="11" customFormat="1" ht="15.75" x14ac:dyDescent="0.25">
      <c r="A78" s="10"/>
      <c r="B78" s="11" t="s">
        <v>146</v>
      </c>
      <c r="C78" s="11" t="s">
        <v>147</v>
      </c>
      <c r="D78" s="12">
        <f>D79</f>
        <v>619650</v>
      </c>
      <c r="E78" s="12">
        <f>E79</f>
        <v>0</v>
      </c>
      <c r="F78" s="12">
        <f>F79</f>
        <v>93500</v>
      </c>
      <c r="G78" s="12">
        <f>G79</f>
        <v>526150</v>
      </c>
    </row>
    <row r="79" spans="1:7" s="14" customFormat="1" ht="15.75" x14ac:dyDescent="0.25">
      <c r="A79" s="13" t="s">
        <v>148</v>
      </c>
      <c r="B79" s="14" t="s">
        <v>149</v>
      </c>
      <c r="C79" s="14" t="s">
        <v>150</v>
      </c>
      <c r="D79" s="15">
        <v>619650</v>
      </c>
      <c r="E79" s="15">
        <v>0</v>
      </c>
      <c r="F79" s="21">
        <v>93500</v>
      </c>
      <c r="G79" s="15">
        <f t="shared" ref="G79:G110" si="11">D79+E79-F79</f>
        <v>526150</v>
      </c>
    </row>
    <row r="80" spans="1:7" ht="15.75" x14ac:dyDescent="0.25">
      <c r="A80" s="13"/>
      <c r="B80" s="10">
        <v>3113</v>
      </c>
      <c r="C80" s="11" t="s">
        <v>151</v>
      </c>
      <c r="D80" s="12">
        <f>D81</f>
        <v>5000</v>
      </c>
      <c r="E80" s="12">
        <f>E81</f>
        <v>5000</v>
      </c>
      <c r="F80" s="12">
        <f>F81</f>
        <v>0</v>
      </c>
      <c r="G80" s="12">
        <f t="shared" si="11"/>
        <v>10000</v>
      </c>
    </row>
    <row r="81" spans="1:12" ht="15.75" x14ac:dyDescent="0.25">
      <c r="A81" s="19" t="s">
        <v>152</v>
      </c>
      <c r="B81" s="13">
        <v>31131</v>
      </c>
      <c r="C81" s="14" t="s">
        <v>151</v>
      </c>
      <c r="D81" s="15">
        <v>5000</v>
      </c>
      <c r="E81" s="21">
        <v>5000</v>
      </c>
      <c r="F81" s="15"/>
      <c r="G81" s="15">
        <f t="shared" si="11"/>
        <v>10000</v>
      </c>
    </row>
    <row r="82" spans="1:12" s="11" customFormat="1" ht="15.75" x14ac:dyDescent="0.25">
      <c r="A82" s="10"/>
      <c r="B82" s="11" t="s">
        <v>154</v>
      </c>
      <c r="C82" s="11" t="s">
        <v>155</v>
      </c>
      <c r="D82" s="12">
        <f>D83</f>
        <v>0</v>
      </c>
      <c r="E82" s="12">
        <f>E83</f>
        <v>7000</v>
      </c>
      <c r="F82" s="12">
        <f>F83</f>
        <v>0</v>
      </c>
      <c r="G82" s="12">
        <f t="shared" si="11"/>
        <v>7000</v>
      </c>
    </row>
    <row r="83" spans="1:12" s="11" customFormat="1" ht="15.75" x14ac:dyDescent="0.25">
      <c r="A83" s="10"/>
      <c r="B83" s="11" t="s">
        <v>156</v>
      </c>
      <c r="C83" s="11" t="s">
        <v>155</v>
      </c>
      <c r="D83" s="12">
        <f>D84+D85+D86+D87</f>
        <v>0</v>
      </c>
      <c r="E83" s="12">
        <f>E84+E85+E86+E87</f>
        <v>7000</v>
      </c>
      <c r="F83" s="12">
        <f>F84+F85+F86+F87</f>
        <v>0</v>
      </c>
      <c r="G83" s="12">
        <f t="shared" si="11"/>
        <v>7000</v>
      </c>
    </row>
    <row r="84" spans="1:12" s="14" customFormat="1" ht="15.75" x14ac:dyDescent="0.25">
      <c r="A84" s="13" t="s">
        <v>157</v>
      </c>
      <c r="B84" s="14" t="s">
        <v>158</v>
      </c>
      <c r="C84" s="14" t="s">
        <v>159</v>
      </c>
      <c r="D84" s="15">
        <v>0</v>
      </c>
      <c r="E84" s="15">
        <v>0</v>
      </c>
      <c r="F84" s="15">
        <v>0</v>
      </c>
      <c r="G84" s="15">
        <f t="shared" si="11"/>
        <v>0</v>
      </c>
    </row>
    <row r="85" spans="1:12" s="14" customFormat="1" ht="15.75" x14ac:dyDescent="0.25">
      <c r="A85" s="13" t="s">
        <v>160</v>
      </c>
      <c r="B85" s="14" t="s">
        <v>158</v>
      </c>
      <c r="C85" s="14" t="s">
        <v>161</v>
      </c>
      <c r="D85" s="15">
        <v>0</v>
      </c>
      <c r="E85" s="15">
        <v>0</v>
      </c>
      <c r="F85" s="15">
        <v>0</v>
      </c>
      <c r="G85" s="15">
        <f t="shared" si="11"/>
        <v>0</v>
      </c>
    </row>
    <row r="86" spans="1:12" s="14" customFormat="1" ht="15.75" x14ac:dyDescent="0.25">
      <c r="A86" s="13" t="s">
        <v>162</v>
      </c>
      <c r="B86" s="14" t="s">
        <v>163</v>
      </c>
      <c r="C86" s="14" t="s">
        <v>164</v>
      </c>
      <c r="D86" s="15">
        <v>0</v>
      </c>
      <c r="E86" s="15">
        <v>0</v>
      </c>
      <c r="F86" s="15">
        <v>0</v>
      </c>
      <c r="G86" s="15">
        <f t="shared" si="11"/>
        <v>0</v>
      </c>
    </row>
    <row r="87" spans="1:12" ht="15.6" customHeight="1" x14ac:dyDescent="0.25">
      <c r="A87" s="13" t="s">
        <v>165</v>
      </c>
      <c r="B87" s="14" t="s">
        <v>166</v>
      </c>
      <c r="C87" s="14" t="s">
        <v>167</v>
      </c>
      <c r="D87" s="15">
        <v>0</v>
      </c>
      <c r="E87" s="15">
        <v>7000</v>
      </c>
      <c r="F87" s="15">
        <v>0</v>
      </c>
      <c r="G87" s="15">
        <f t="shared" si="11"/>
        <v>7000</v>
      </c>
      <c r="H87" s="14"/>
      <c r="I87" s="14"/>
      <c r="J87" s="64"/>
      <c r="K87" s="64"/>
      <c r="L87" s="64"/>
    </row>
    <row r="88" spans="1:12" s="11" customFormat="1" ht="15.75" x14ac:dyDescent="0.25">
      <c r="A88" s="10"/>
      <c r="B88" s="11" t="s">
        <v>169</v>
      </c>
      <c r="C88" s="11" t="s">
        <v>170</v>
      </c>
      <c r="D88" s="12">
        <f>D89+D92</f>
        <v>107440</v>
      </c>
      <c r="E88" s="12">
        <f>E89+E92</f>
        <v>0</v>
      </c>
      <c r="F88" s="12">
        <f>F89+F92</f>
        <v>16083</v>
      </c>
      <c r="G88" s="12">
        <f t="shared" si="11"/>
        <v>91357</v>
      </c>
    </row>
    <row r="89" spans="1:12" s="11" customFormat="1" ht="15.75" x14ac:dyDescent="0.25">
      <c r="A89" s="10"/>
      <c r="B89" s="11" t="s">
        <v>171</v>
      </c>
      <c r="C89" s="11" t="s">
        <v>172</v>
      </c>
      <c r="D89" s="12">
        <f>D90+D91</f>
        <v>96820</v>
      </c>
      <c r="E89" s="12">
        <f>E90+E91</f>
        <v>0</v>
      </c>
      <c r="F89" s="12">
        <f>F90+F91</f>
        <v>14493</v>
      </c>
      <c r="G89" s="12">
        <f t="shared" si="11"/>
        <v>82327</v>
      </c>
    </row>
    <row r="90" spans="1:12" s="14" customFormat="1" ht="15.75" x14ac:dyDescent="0.25">
      <c r="A90" s="13" t="s">
        <v>173</v>
      </c>
      <c r="B90" s="14" t="s">
        <v>174</v>
      </c>
      <c r="C90" s="14" t="s">
        <v>172</v>
      </c>
      <c r="D90" s="15">
        <v>93697</v>
      </c>
      <c r="E90" s="15">
        <v>0</v>
      </c>
      <c r="F90" s="15">
        <v>14025</v>
      </c>
      <c r="G90" s="15">
        <f t="shared" si="11"/>
        <v>79672</v>
      </c>
    </row>
    <row r="91" spans="1:12" s="14" customFormat="1" ht="31.5" x14ac:dyDescent="0.25">
      <c r="A91" s="13" t="s">
        <v>175</v>
      </c>
      <c r="B91" s="14" t="s">
        <v>176</v>
      </c>
      <c r="C91" s="14" t="s">
        <v>177</v>
      </c>
      <c r="D91" s="15">
        <v>3123</v>
      </c>
      <c r="E91" s="15">
        <v>0</v>
      </c>
      <c r="F91" s="15">
        <v>468</v>
      </c>
      <c r="G91" s="15">
        <f t="shared" si="11"/>
        <v>2655</v>
      </c>
    </row>
    <row r="92" spans="1:12" s="11" customFormat="1" ht="31.5" x14ac:dyDescent="0.25">
      <c r="A92" s="10"/>
      <c r="B92" s="11" t="s">
        <v>178</v>
      </c>
      <c r="C92" s="11" t="s">
        <v>179</v>
      </c>
      <c r="D92" s="12">
        <f>D93</f>
        <v>10620</v>
      </c>
      <c r="E92" s="12">
        <f>E93</f>
        <v>0</v>
      </c>
      <c r="F92" s="12">
        <f>F93</f>
        <v>1590</v>
      </c>
      <c r="G92" s="12">
        <f t="shared" si="11"/>
        <v>9030</v>
      </c>
    </row>
    <row r="93" spans="1:12" s="14" customFormat="1" ht="15.75" x14ac:dyDescent="0.25">
      <c r="A93" s="13" t="s">
        <v>180</v>
      </c>
      <c r="B93" s="14" t="s">
        <v>181</v>
      </c>
      <c r="C93" s="14" t="s">
        <v>179</v>
      </c>
      <c r="D93" s="15">
        <v>10620</v>
      </c>
      <c r="E93" s="15">
        <v>0</v>
      </c>
      <c r="F93" s="15">
        <v>1590</v>
      </c>
      <c r="G93" s="15">
        <f t="shared" si="11"/>
        <v>9030</v>
      </c>
    </row>
    <row r="94" spans="1:12" ht="15.75" x14ac:dyDescent="0.25">
      <c r="A94" s="24" t="s">
        <v>137</v>
      </c>
      <c r="B94" s="24" t="s">
        <v>182</v>
      </c>
      <c r="C94" s="24" t="s">
        <v>183</v>
      </c>
      <c r="D94" s="25">
        <f>D95+D161</f>
        <v>174090</v>
      </c>
      <c r="E94" s="25">
        <f>E95+E161</f>
        <v>29700</v>
      </c>
      <c r="F94" s="25">
        <f>F95+F161</f>
        <v>19200</v>
      </c>
      <c r="G94" s="25">
        <f t="shared" si="11"/>
        <v>184590</v>
      </c>
    </row>
    <row r="95" spans="1:12" ht="15.75" x14ac:dyDescent="0.25">
      <c r="A95" s="8" t="s">
        <v>19</v>
      </c>
      <c r="B95" s="8" t="s">
        <v>20</v>
      </c>
      <c r="C95" s="8" t="s">
        <v>21</v>
      </c>
      <c r="D95" s="9">
        <f>D96</f>
        <v>141690</v>
      </c>
      <c r="E95" s="9">
        <f>E96</f>
        <v>29700</v>
      </c>
      <c r="F95" s="9">
        <f>F96</f>
        <v>2200</v>
      </c>
      <c r="G95" s="9">
        <f t="shared" si="11"/>
        <v>169190</v>
      </c>
    </row>
    <row r="96" spans="1:12" s="11" customFormat="1" ht="15.75" x14ac:dyDescent="0.25">
      <c r="A96" s="10"/>
      <c r="B96" s="11" t="s">
        <v>140</v>
      </c>
      <c r="C96" s="11" t="s">
        <v>141</v>
      </c>
      <c r="D96" s="12">
        <f>D97+D154</f>
        <v>141690</v>
      </c>
      <c r="E96" s="12">
        <f>E97+E154</f>
        <v>29700</v>
      </c>
      <c r="F96" s="12">
        <f>F97+F154</f>
        <v>2200</v>
      </c>
      <c r="G96" s="12">
        <f t="shared" si="11"/>
        <v>169190</v>
      </c>
    </row>
    <row r="97" spans="1:10" s="11" customFormat="1" ht="15.75" x14ac:dyDescent="0.25">
      <c r="A97" s="10"/>
      <c r="B97" s="11" t="s">
        <v>184</v>
      </c>
      <c r="C97" s="11" t="s">
        <v>185</v>
      </c>
      <c r="D97" s="12">
        <f>D98+D110+D121+D145</f>
        <v>139590</v>
      </c>
      <c r="E97" s="12">
        <f>E98+E110+E121+E145</f>
        <v>29700</v>
      </c>
      <c r="F97" s="12">
        <f>F98+F110+F121+F145</f>
        <v>2200</v>
      </c>
      <c r="G97" s="12">
        <f t="shared" si="11"/>
        <v>167090</v>
      </c>
    </row>
    <row r="98" spans="1:10" s="11" customFormat="1" ht="15.75" x14ac:dyDescent="0.25">
      <c r="A98" s="10"/>
      <c r="B98" s="11" t="s">
        <v>186</v>
      </c>
      <c r="C98" s="11" t="s">
        <v>187</v>
      </c>
      <c r="D98" s="12">
        <f>D99+D103+D105+D108</f>
        <v>15640</v>
      </c>
      <c r="E98" s="12">
        <f>E99+E103+E105+E108</f>
        <v>3670</v>
      </c>
      <c r="F98" s="12">
        <f>F99+F103+F105+F108</f>
        <v>0</v>
      </c>
      <c r="G98" s="12">
        <f t="shared" si="11"/>
        <v>19310</v>
      </c>
    </row>
    <row r="99" spans="1:10" s="11" customFormat="1" ht="15.75" x14ac:dyDescent="0.25">
      <c r="A99" s="10"/>
      <c r="B99" s="11" t="s">
        <v>188</v>
      </c>
      <c r="C99" s="11" t="s">
        <v>189</v>
      </c>
      <c r="D99" s="12">
        <f>D100+D101+D102</f>
        <v>1940</v>
      </c>
      <c r="E99" s="12">
        <f>E100+E101+E102</f>
        <v>1170</v>
      </c>
      <c r="F99" s="12">
        <f>F100+F101+F102</f>
        <v>0</v>
      </c>
      <c r="G99" s="12">
        <f t="shared" si="11"/>
        <v>3110</v>
      </c>
    </row>
    <row r="100" spans="1:10" s="14" customFormat="1" ht="15.75" x14ac:dyDescent="0.25">
      <c r="A100" s="13" t="s">
        <v>190</v>
      </c>
      <c r="B100" s="14" t="s">
        <v>191</v>
      </c>
      <c r="C100" s="14" t="s">
        <v>192</v>
      </c>
      <c r="D100" s="15">
        <v>340</v>
      </c>
      <c r="E100" s="21">
        <v>170</v>
      </c>
      <c r="F100" s="15">
        <v>0</v>
      </c>
      <c r="G100" s="15">
        <f t="shared" si="11"/>
        <v>510</v>
      </c>
    </row>
    <row r="101" spans="1:10" ht="15.75" x14ac:dyDescent="0.25">
      <c r="A101" s="13" t="s">
        <v>193</v>
      </c>
      <c r="B101" s="14" t="s">
        <v>194</v>
      </c>
      <c r="C101" s="14" t="s">
        <v>195</v>
      </c>
      <c r="D101" s="15">
        <v>1500</v>
      </c>
      <c r="E101" s="21">
        <v>1000</v>
      </c>
      <c r="F101" s="15">
        <v>0</v>
      </c>
      <c r="G101" s="15">
        <f t="shared" si="11"/>
        <v>2500</v>
      </c>
    </row>
    <row r="102" spans="1:10" ht="15.75" x14ac:dyDescent="0.25">
      <c r="A102" s="13" t="s">
        <v>196</v>
      </c>
      <c r="B102" s="14" t="s">
        <v>197</v>
      </c>
      <c r="C102" s="14" t="s">
        <v>198</v>
      </c>
      <c r="D102" s="15">
        <v>100</v>
      </c>
      <c r="E102" s="21">
        <v>0</v>
      </c>
      <c r="F102" s="15">
        <v>0</v>
      </c>
      <c r="G102" s="15">
        <f t="shared" si="11"/>
        <v>100</v>
      </c>
    </row>
    <row r="103" spans="1:10" s="11" customFormat="1" ht="15.75" x14ac:dyDescent="0.25">
      <c r="A103" s="10"/>
      <c r="B103" s="11" t="s">
        <v>199</v>
      </c>
      <c r="C103" s="11" t="s">
        <v>200</v>
      </c>
      <c r="D103" s="12">
        <f>D104</f>
        <v>10100</v>
      </c>
      <c r="E103" s="40">
        <f>E104</f>
        <v>0</v>
      </c>
      <c r="F103" s="12">
        <f>F104</f>
        <v>0</v>
      </c>
      <c r="G103" s="12">
        <f t="shared" si="11"/>
        <v>10100</v>
      </c>
    </row>
    <row r="104" spans="1:10" s="14" customFormat="1" ht="15.75" x14ac:dyDescent="0.25">
      <c r="A104" s="13" t="s">
        <v>201</v>
      </c>
      <c r="B104" s="14" t="s">
        <v>202</v>
      </c>
      <c r="C104" s="14" t="s">
        <v>203</v>
      </c>
      <c r="D104" s="15">
        <v>10100</v>
      </c>
      <c r="E104" s="21">
        <v>0</v>
      </c>
      <c r="F104" s="15"/>
      <c r="G104" s="15">
        <f t="shared" si="11"/>
        <v>10100</v>
      </c>
      <c r="I104" s="27"/>
    </row>
    <row r="105" spans="1:10" s="11" customFormat="1" ht="15.75" x14ac:dyDescent="0.25">
      <c r="A105" s="10"/>
      <c r="B105" s="11" t="s">
        <v>204</v>
      </c>
      <c r="C105" s="11" t="s">
        <v>205</v>
      </c>
      <c r="D105" s="12">
        <f>D106+D107</f>
        <v>2600</v>
      </c>
      <c r="E105" s="40">
        <f>E106+E107</f>
        <v>2000</v>
      </c>
      <c r="F105" s="12">
        <f>F106+F107</f>
        <v>0</v>
      </c>
      <c r="G105" s="12">
        <f t="shared" si="11"/>
        <v>4600</v>
      </c>
    </row>
    <row r="106" spans="1:10" s="14" customFormat="1" ht="15.75" x14ac:dyDescent="0.25">
      <c r="A106" s="13" t="s">
        <v>206</v>
      </c>
      <c r="B106" s="14" t="s">
        <v>207</v>
      </c>
      <c r="C106" s="14" t="s">
        <v>208</v>
      </c>
      <c r="D106" s="15">
        <v>1000</v>
      </c>
      <c r="E106" s="21">
        <v>0</v>
      </c>
      <c r="F106" s="15">
        <v>0</v>
      </c>
      <c r="G106" s="15">
        <f t="shared" si="11"/>
        <v>1000</v>
      </c>
    </row>
    <row r="107" spans="1:10" ht="15.75" x14ac:dyDescent="0.25">
      <c r="A107" s="13" t="s">
        <v>209</v>
      </c>
      <c r="B107" s="13">
        <v>32132</v>
      </c>
      <c r="C107" s="14" t="s">
        <v>210</v>
      </c>
      <c r="D107" s="15">
        <v>1600</v>
      </c>
      <c r="E107" s="21">
        <v>2000</v>
      </c>
      <c r="F107" s="15"/>
      <c r="G107" s="15">
        <f t="shared" si="11"/>
        <v>3600</v>
      </c>
      <c r="J107" s="48"/>
    </row>
    <row r="108" spans="1:10" s="11" customFormat="1" ht="15.75" x14ac:dyDescent="0.25">
      <c r="A108" s="10"/>
      <c r="B108" s="11" t="s">
        <v>211</v>
      </c>
      <c r="C108" s="11" t="s">
        <v>212</v>
      </c>
      <c r="D108" s="12">
        <f>D109</f>
        <v>1000</v>
      </c>
      <c r="E108" s="40">
        <f>E109</f>
        <v>500</v>
      </c>
      <c r="F108" s="12">
        <f>F109</f>
        <v>0</v>
      </c>
      <c r="G108" s="12">
        <f t="shared" si="11"/>
        <v>1500</v>
      </c>
    </row>
    <row r="109" spans="1:10" s="14" customFormat="1" ht="31.5" x14ac:dyDescent="0.25">
      <c r="A109" s="13" t="s">
        <v>213</v>
      </c>
      <c r="B109" s="14" t="s">
        <v>214</v>
      </c>
      <c r="C109" s="14" t="s">
        <v>215</v>
      </c>
      <c r="D109" s="15">
        <v>1000</v>
      </c>
      <c r="E109" s="21">
        <v>500</v>
      </c>
      <c r="F109" s="15">
        <v>0</v>
      </c>
      <c r="G109" s="15">
        <f t="shared" si="11"/>
        <v>1500</v>
      </c>
    </row>
    <row r="110" spans="1:10" s="11" customFormat="1" ht="15.75" x14ac:dyDescent="0.25">
      <c r="A110" s="10"/>
      <c r="B110" s="11" t="s">
        <v>216</v>
      </c>
      <c r="C110" s="11" t="s">
        <v>217</v>
      </c>
      <c r="D110" s="12">
        <f>D111+D116+D119</f>
        <v>45000</v>
      </c>
      <c r="E110" s="12">
        <f>E111+E116+E119</f>
        <v>12000</v>
      </c>
      <c r="F110" s="12">
        <f>F111+F116+F119</f>
        <v>200</v>
      </c>
      <c r="G110" s="12">
        <f t="shared" si="11"/>
        <v>56800</v>
      </c>
    </row>
    <row r="111" spans="1:10" ht="15.75" x14ac:dyDescent="0.25">
      <c r="A111" s="10"/>
      <c r="B111" s="11" t="s">
        <v>218</v>
      </c>
      <c r="C111" s="11" t="s">
        <v>219</v>
      </c>
      <c r="D111" s="12">
        <f>D112+D113+D114+D115</f>
        <v>10500</v>
      </c>
      <c r="E111" s="40">
        <f>E112+E113+E114+E115</f>
        <v>0</v>
      </c>
      <c r="F111" s="40">
        <f>F112+F113+F114+F115</f>
        <v>200</v>
      </c>
      <c r="G111" s="12">
        <f t="shared" ref="G111:G142" si="12">D111+E111-F111</f>
        <v>10300</v>
      </c>
    </row>
    <row r="112" spans="1:10" s="14" customFormat="1" ht="15.75" x14ac:dyDescent="0.25">
      <c r="A112" s="13" t="s">
        <v>220</v>
      </c>
      <c r="B112" s="14" t="s">
        <v>221</v>
      </c>
      <c r="C112" s="14" t="s">
        <v>222</v>
      </c>
      <c r="D112" s="15">
        <v>6000</v>
      </c>
      <c r="E112" s="21">
        <v>0</v>
      </c>
      <c r="F112" s="21">
        <v>0</v>
      </c>
      <c r="G112" s="15">
        <f t="shared" si="12"/>
        <v>6000</v>
      </c>
    </row>
    <row r="113" spans="1:9" ht="15.75" x14ac:dyDescent="0.25">
      <c r="A113" s="13" t="s">
        <v>223</v>
      </c>
      <c r="B113" s="14" t="s">
        <v>224</v>
      </c>
      <c r="C113" s="14" t="s">
        <v>225</v>
      </c>
      <c r="D113" s="15">
        <v>1300</v>
      </c>
      <c r="E113" s="21">
        <v>0</v>
      </c>
      <c r="F113" s="21">
        <v>0</v>
      </c>
      <c r="G113" s="15">
        <f t="shared" si="12"/>
        <v>1300</v>
      </c>
    </row>
    <row r="114" spans="1:9" ht="15.75" x14ac:dyDescent="0.25">
      <c r="A114" s="13" t="s">
        <v>226</v>
      </c>
      <c r="B114" s="14" t="s">
        <v>227</v>
      </c>
      <c r="C114" s="14" t="s">
        <v>228</v>
      </c>
      <c r="D114" s="15">
        <v>3000</v>
      </c>
      <c r="E114" s="21">
        <v>0</v>
      </c>
      <c r="F114" s="21">
        <v>0</v>
      </c>
      <c r="G114" s="15">
        <f t="shared" si="12"/>
        <v>3000</v>
      </c>
    </row>
    <row r="115" spans="1:9" ht="15.75" x14ac:dyDescent="0.25">
      <c r="A115" s="13" t="s">
        <v>229</v>
      </c>
      <c r="B115" s="14" t="s">
        <v>230</v>
      </c>
      <c r="C115" s="14" t="s">
        <v>231</v>
      </c>
      <c r="D115" s="15">
        <v>200</v>
      </c>
      <c r="E115" s="21">
        <v>0</v>
      </c>
      <c r="F115" s="21">
        <v>200</v>
      </c>
      <c r="G115" s="15">
        <f t="shared" si="12"/>
        <v>0</v>
      </c>
    </row>
    <row r="116" spans="1:9" s="11" customFormat="1" ht="15.75" x14ac:dyDescent="0.25">
      <c r="A116" s="10"/>
      <c r="B116" s="11" t="s">
        <v>232</v>
      </c>
      <c r="C116" s="11" t="s">
        <v>233</v>
      </c>
      <c r="D116" s="12">
        <f>D117+D118</f>
        <v>32500</v>
      </c>
      <c r="E116" s="40">
        <f>E117+E118</f>
        <v>8500</v>
      </c>
      <c r="F116" s="40">
        <f>F117+F118</f>
        <v>0</v>
      </c>
      <c r="G116" s="12">
        <f t="shared" si="12"/>
        <v>41000</v>
      </c>
    </row>
    <row r="117" spans="1:9" s="14" customFormat="1" ht="15.75" x14ac:dyDescent="0.25">
      <c r="A117" s="13" t="s">
        <v>234</v>
      </c>
      <c r="B117" s="14" t="s">
        <v>235</v>
      </c>
      <c r="C117" s="14" t="s">
        <v>236</v>
      </c>
      <c r="D117" s="15">
        <v>22500</v>
      </c>
      <c r="E117" s="21">
        <v>3500</v>
      </c>
      <c r="F117" s="21">
        <v>0</v>
      </c>
      <c r="G117" s="15">
        <f t="shared" si="12"/>
        <v>26000</v>
      </c>
    </row>
    <row r="118" spans="1:9" s="14" customFormat="1" ht="15.75" x14ac:dyDescent="0.25">
      <c r="A118" s="13" t="s">
        <v>237</v>
      </c>
      <c r="B118" s="14" t="s">
        <v>238</v>
      </c>
      <c r="C118" s="14" t="s">
        <v>239</v>
      </c>
      <c r="D118" s="15">
        <v>10000</v>
      </c>
      <c r="E118" s="21">
        <v>5000</v>
      </c>
      <c r="F118" s="21">
        <v>0</v>
      </c>
      <c r="G118" s="15">
        <f t="shared" si="12"/>
        <v>15000</v>
      </c>
    </row>
    <row r="119" spans="1:9" s="11" customFormat="1" ht="15.75" x14ac:dyDescent="0.25">
      <c r="A119" s="10"/>
      <c r="B119" s="11" t="s">
        <v>240</v>
      </c>
      <c r="C119" s="11" t="s">
        <v>241</v>
      </c>
      <c r="D119" s="12">
        <f>D120</f>
        <v>2000</v>
      </c>
      <c r="E119" s="40">
        <f>E120</f>
        <v>3500</v>
      </c>
      <c r="F119" s="40">
        <f>F120</f>
        <v>0</v>
      </c>
      <c r="G119" s="12">
        <f t="shared" si="12"/>
        <v>5500</v>
      </c>
    </row>
    <row r="120" spans="1:9" s="14" customFormat="1" ht="15.75" x14ac:dyDescent="0.25">
      <c r="A120" s="13" t="s">
        <v>242</v>
      </c>
      <c r="B120" s="14" t="s">
        <v>243</v>
      </c>
      <c r="C120" s="14" t="s">
        <v>244</v>
      </c>
      <c r="D120" s="15">
        <v>2000</v>
      </c>
      <c r="E120" s="21">
        <v>3500</v>
      </c>
      <c r="F120" s="21">
        <v>0</v>
      </c>
      <c r="G120" s="15">
        <f t="shared" si="12"/>
        <v>5500</v>
      </c>
    </row>
    <row r="121" spans="1:9" s="11" customFormat="1" ht="15.75" x14ac:dyDescent="0.25">
      <c r="A121" s="10"/>
      <c r="B121" s="11" t="s">
        <v>246</v>
      </c>
      <c r="C121" s="11" t="s">
        <v>247</v>
      </c>
      <c r="D121" s="12">
        <f>D122+D126+D129+D131+D136+D138+D141+D143</f>
        <v>72600</v>
      </c>
      <c r="E121" s="40">
        <f>E122+E126+E129+E131+E136+E138+E141+E143</f>
        <v>12430</v>
      </c>
      <c r="F121" s="40">
        <f>F122+F126+F129+F131+F136+F138+F141+F143</f>
        <v>2000</v>
      </c>
      <c r="G121" s="12">
        <f t="shared" si="12"/>
        <v>83030</v>
      </c>
    </row>
    <row r="122" spans="1:9" s="11" customFormat="1" ht="15.75" x14ac:dyDescent="0.25">
      <c r="A122" s="10"/>
      <c r="B122" s="11" t="s">
        <v>248</v>
      </c>
      <c r="C122" s="11" t="s">
        <v>249</v>
      </c>
      <c r="D122" s="12">
        <f>D123+D124+D125</f>
        <v>11000</v>
      </c>
      <c r="E122" s="40">
        <f>E123+E124+E125</f>
        <v>2000</v>
      </c>
      <c r="F122" s="40">
        <f>F123+F124+F125</f>
        <v>0</v>
      </c>
      <c r="G122" s="12">
        <f t="shared" si="12"/>
        <v>13000</v>
      </c>
    </row>
    <row r="123" spans="1:9" s="14" customFormat="1" ht="15.75" x14ac:dyDescent="0.25">
      <c r="A123" s="13" t="s">
        <v>250</v>
      </c>
      <c r="B123" s="14" t="s">
        <v>251</v>
      </c>
      <c r="C123" s="14" t="s">
        <v>252</v>
      </c>
      <c r="D123" s="15">
        <v>11000</v>
      </c>
      <c r="E123" s="21">
        <v>2000</v>
      </c>
      <c r="F123" s="21">
        <v>0</v>
      </c>
      <c r="G123" s="15">
        <f t="shared" si="12"/>
        <v>13000</v>
      </c>
    </row>
    <row r="124" spans="1:9" ht="15.75" x14ac:dyDescent="0.25">
      <c r="A124" s="13" t="s">
        <v>253</v>
      </c>
      <c r="B124" s="14" t="s">
        <v>254</v>
      </c>
      <c r="C124" s="14" t="s">
        <v>255</v>
      </c>
      <c r="D124" s="15">
        <v>0</v>
      </c>
      <c r="E124" s="21">
        <v>0</v>
      </c>
      <c r="F124" s="21">
        <v>0</v>
      </c>
      <c r="G124" s="15">
        <f t="shared" si="12"/>
        <v>0</v>
      </c>
      <c r="H124" s="14"/>
      <c r="I124" s="14"/>
    </row>
    <row r="125" spans="1:9" ht="15.75" x14ac:dyDescent="0.25">
      <c r="A125" s="13" t="s">
        <v>256</v>
      </c>
      <c r="B125" s="14" t="s">
        <v>257</v>
      </c>
      <c r="C125" s="14" t="s">
        <v>258</v>
      </c>
      <c r="D125" s="15">
        <v>0</v>
      </c>
      <c r="E125" s="21">
        <v>0</v>
      </c>
      <c r="F125" s="21">
        <v>0</v>
      </c>
      <c r="G125" s="15">
        <f t="shared" si="12"/>
        <v>0</v>
      </c>
    </row>
    <row r="126" spans="1:9" s="11" customFormat="1" ht="15.75" x14ac:dyDescent="0.25">
      <c r="A126" s="10"/>
      <c r="B126" s="11" t="s">
        <v>259</v>
      </c>
      <c r="C126" s="11" t="s">
        <v>260</v>
      </c>
      <c r="D126" s="12">
        <f>D127+D128</f>
        <v>4000</v>
      </c>
      <c r="E126" s="40">
        <f>E127+E128</f>
        <v>0</v>
      </c>
      <c r="F126" s="40">
        <f>F127+F128</f>
        <v>0</v>
      </c>
      <c r="G126" s="12">
        <f t="shared" si="12"/>
        <v>4000</v>
      </c>
    </row>
    <row r="127" spans="1:9" s="14" customFormat="1" ht="15.75" x14ac:dyDescent="0.25">
      <c r="A127" s="13" t="s">
        <v>261</v>
      </c>
      <c r="B127" s="14" t="s">
        <v>262</v>
      </c>
      <c r="C127" s="14" t="s">
        <v>263</v>
      </c>
      <c r="D127" s="15">
        <v>0</v>
      </c>
      <c r="E127" s="21">
        <v>0</v>
      </c>
      <c r="F127" s="21"/>
      <c r="G127" s="15">
        <f t="shared" si="12"/>
        <v>0</v>
      </c>
    </row>
    <row r="128" spans="1:9" ht="31.5" customHeight="1" x14ac:dyDescent="0.25">
      <c r="A128" s="13" t="s">
        <v>264</v>
      </c>
      <c r="B128" s="14" t="s">
        <v>265</v>
      </c>
      <c r="C128" s="14" t="s">
        <v>266</v>
      </c>
      <c r="D128" s="15">
        <v>4000</v>
      </c>
      <c r="E128" s="21">
        <v>0</v>
      </c>
      <c r="F128" s="21">
        <v>0</v>
      </c>
      <c r="G128" s="15">
        <f t="shared" si="12"/>
        <v>4000</v>
      </c>
    </row>
    <row r="129" spans="1:9" s="11" customFormat="1" ht="15.75" x14ac:dyDescent="0.25">
      <c r="A129" s="10"/>
      <c r="B129" s="11" t="s">
        <v>267</v>
      </c>
      <c r="C129" s="11" t="s">
        <v>268</v>
      </c>
      <c r="D129" s="12">
        <f>D130</f>
        <v>2200</v>
      </c>
      <c r="E129" s="40">
        <f>E130</f>
        <v>2200</v>
      </c>
      <c r="F129" s="40">
        <f>F130</f>
        <v>0</v>
      </c>
      <c r="G129" s="12">
        <f t="shared" si="12"/>
        <v>4400</v>
      </c>
    </row>
    <row r="130" spans="1:9" s="14" customFormat="1" ht="15.75" x14ac:dyDescent="0.25">
      <c r="A130" s="13" t="s">
        <v>269</v>
      </c>
      <c r="B130" s="14" t="s">
        <v>270</v>
      </c>
      <c r="C130" s="14" t="s">
        <v>271</v>
      </c>
      <c r="D130" s="15">
        <v>2200</v>
      </c>
      <c r="E130" s="21">
        <v>2200</v>
      </c>
      <c r="F130" s="21">
        <v>0</v>
      </c>
      <c r="G130" s="15">
        <f t="shared" si="12"/>
        <v>4400</v>
      </c>
      <c r="I130" s="27"/>
    </row>
    <row r="131" spans="1:9" s="11" customFormat="1" ht="15.75" x14ac:dyDescent="0.25">
      <c r="A131" s="10"/>
      <c r="B131" s="11" t="s">
        <v>272</v>
      </c>
      <c r="C131" s="11" t="s">
        <v>273</v>
      </c>
      <c r="D131" s="12">
        <f>D132+D133+D134+D135</f>
        <v>34400</v>
      </c>
      <c r="E131" s="40">
        <f>E132+E133+E134+E135</f>
        <v>1000</v>
      </c>
      <c r="F131" s="40">
        <f>F132+F133+F134+F135</f>
        <v>2000</v>
      </c>
      <c r="G131" s="12">
        <f t="shared" si="12"/>
        <v>33400</v>
      </c>
    </row>
    <row r="132" spans="1:9" s="14" customFormat="1" ht="15.75" x14ac:dyDescent="0.25">
      <c r="A132" s="13" t="s">
        <v>274</v>
      </c>
      <c r="B132" s="14" t="s">
        <v>275</v>
      </c>
      <c r="C132" s="14" t="s">
        <v>276</v>
      </c>
      <c r="D132" s="15">
        <v>9000</v>
      </c>
      <c r="E132" s="21">
        <v>0</v>
      </c>
      <c r="F132" s="21">
        <v>2000</v>
      </c>
      <c r="G132" s="15">
        <f t="shared" si="12"/>
        <v>7000</v>
      </c>
    </row>
    <row r="133" spans="1:9" ht="15.75" x14ac:dyDescent="0.25">
      <c r="A133" s="13" t="s">
        <v>277</v>
      </c>
      <c r="B133" s="14" t="s">
        <v>278</v>
      </c>
      <c r="C133" s="14" t="s">
        <v>279</v>
      </c>
      <c r="D133" s="15">
        <v>20900</v>
      </c>
      <c r="E133" s="21">
        <v>1000</v>
      </c>
      <c r="F133" s="21">
        <v>0</v>
      </c>
      <c r="G133" s="15">
        <f t="shared" si="12"/>
        <v>21900</v>
      </c>
    </row>
    <row r="134" spans="1:9" ht="15.75" x14ac:dyDescent="0.25">
      <c r="A134" s="13" t="s">
        <v>280</v>
      </c>
      <c r="B134" s="14" t="s">
        <v>281</v>
      </c>
      <c r="C134" s="14" t="s">
        <v>282</v>
      </c>
      <c r="D134" s="15">
        <v>2000</v>
      </c>
      <c r="E134" s="21">
        <v>0</v>
      </c>
      <c r="F134" s="21">
        <v>0</v>
      </c>
      <c r="G134" s="15">
        <f t="shared" si="12"/>
        <v>2000</v>
      </c>
    </row>
    <row r="135" spans="1:9" ht="15.75" x14ac:dyDescent="0.25">
      <c r="A135" s="13" t="s">
        <v>283</v>
      </c>
      <c r="B135" s="14" t="s">
        <v>284</v>
      </c>
      <c r="C135" s="14" t="s">
        <v>285</v>
      </c>
      <c r="D135" s="15">
        <v>2500</v>
      </c>
      <c r="E135" s="21">
        <v>0</v>
      </c>
      <c r="F135" s="21">
        <v>0</v>
      </c>
      <c r="G135" s="15">
        <f t="shared" si="12"/>
        <v>2500</v>
      </c>
    </row>
    <row r="136" spans="1:9" s="11" customFormat="1" ht="15.75" x14ac:dyDescent="0.25">
      <c r="A136" s="10"/>
      <c r="B136" s="11" t="s">
        <v>286</v>
      </c>
      <c r="C136" s="11" t="s">
        <v>287</v>
      </c>
      <c r="D136" s="12">
        <f>D137</f>
        <v>0</v>
      </c>
      <c r="E136" s="40">
        <f>E137</f>
        <v>0</v>
      </c>
      <c r="F136" s="40">
        <f>F137</f>
        <v>0</v>
      </c>
      <c r="G136" s="12">
        <f t="shared" si="12"/>
        <v>0</v>
      </c>
    </row>
    <row r="137" spans="1:9" s="14" customFormat="1" ht="15.75" x14ac:dyDescent="0.25">
      <c r="A137" s="13" t="s">
        <v>288</v>
      </c>
      <c r="B137" s="14" t="s">
        <v>289</v>
      </c>
      <c r="C137" s="14" t="s">
        <v>290</v>
      </c>
      <c r="D137" s="15">
        <v>0</v>
      </c>
      <c r="E137" s="21">
        <v>0</v>
      </c>
      <c r="F137" s="21"/>
      <c r="G137" s="15">
        <f t="shared" si="12"/>
        <v>0</v>
      </c>
      <c r="I137" s="27"/>
    </row>
    <row r="138" spans="1:9" s="11" customFormat="1" ht="15.75" x14ac:dyDescent="0.25">
      <c r="A138" s="10"/>
      <c r="B138" s="11" t="s">
        <v>291</v>
      </c>
      <c r="C138" s="11" t="s">
        <v>292</v>
      </c>
      <c r="D138" s="12">
        <f>D139+D140</f>
        <v>1000</v>
      </c>
      <c r="E138" s="40">
        <f>E139+E140</f>
        <v>6000</v>
      </c>
      <c r="F138" s="40">
        <f>F139+F140</f>
        <v>0</v>
      </c>
      <c r="G138" s="12">
        <f t="shared" si="12"/>
        <v>7000</v>
      </c>
    </row>
    <row r="139" spans="1:9" s="14" customFormat="1" ht="15.75" x14ac:dyDescent="0.25">
      <c r="A139" s="13" t="s">
        <v>293</v>
      </c>
      <c r="B139" s="14" t="s">
        <v>294</v>
      </c>
      <c r="C139" s="14" t="s">
        <v>295</v>
      </c>
      <c r="D139" s="15">
        <v>1000</v>
      </c>
      <c r="E139" s="21">
        <v>3000</v>
      </c>
      <c r="F139" s="21">
        <v>0</v>
      </c>
      <c r="G139" s="15">
        <f t="shared" si="12"/>
        <v>4000</v>
      </c>
    </row>
    <row r="140" spans="1:9" ht="15.75" x14ac:dyDescent="0.25">
      <c r="A140" s="13" t="s">
        <v>296</v>
      </c>
      <c r="B140" s="14" t="s">
        <v>297</v>
      </c>
      <c r="C140" s="14" t="s">
        <v>298</v>
      </c>
      <c r="D140" s="15">
        <v>0</v>
      </c>
      <c r="E140" s="21">
        <v>3000</v>
      </c>
      <c r="F140" s="21">
        <v>0</v>
      </c>
      <c r="G140" s="15">
        <f t="shared" si="12"/>
        <v>3000</v>
      </c>
      <c r="H140" s="14"/>
      <c r="I140" s="14"/>
    </row>
    <row r="141" spans="1:9" s="11" customFormat="1" ht="15.75" x14ac:dyDescent="0.25">
      <c r="A141" s="10"/>
      <c r="B141" s="11" t="s">
        <v>299</v>
      </c>
      <c r="C141" s="11" t="s">
        <v>300</v>
      </c>
      <c r="D141" s="12">
        <f>D142</f>
        <v>20000</v>
      </c>
      <c r="E141" s="40">
        <f>E142</f>
        <v>0</v>
      </c>
      <c r="F141" s="40">
        <f>F142</f>
        <v>0</v>
      </c>
      <c r="G141" s="12">
        <f t="shared" si="12"/>
        <v>20000</v>
      </c>
    </row>
    <row r="142" spans="1:9" s="14" customFormat="1" ht="15.75" x14ac:dyDescent="0.25">
      <c r="A142" s="13" t="s">
        <v>301</v>
      </c>
      <c r="B142" s="14" t="s">
        <v>302</v>
      </c>
      <c r="C142" s="14" t="s">
        <v>303</v>
      </c>
      <c r="D142" s="15">
        <v>20000</v>
      </c>
      <c r="E142" s="21">
        <v>0</v>
      </c>
      <c r="F142" s="21">
        <v>0</v>
      </c>
      <c r="G142" s="15">
        <f t="shared" si="12"/>
        <v>20000</v>
      </c>
    </row>
    <row r="143" spans="1:9" s="11" customFormat="1" ht="15.75" x14ac:dyDescent="0.25">
      <c r="A143" s="10"/>
      <c r="B143" s="11" t="s">
        <v>304</v>
      </c>
      <c r="C143" s="11" t="s">
        <v>305</v>
      </c>
      <c r="D143" s="12">
        <f>D144</f>
        <v>0</v>
      </c>
      <c r="E143" s="40">
        <f>E144</f>
        <v>1230</v>
      </c>
      <c r="F143" s="40">
        <f>F144</f>
        <v>0</v>
      </c>
      <c r="G143" s="12">
        <f t="shared" ref="G143:G151" si="13">D143+E143-F143</f>
        <v>1230</v>
      </c>
    </row>
    <row r="144" spans="1:9" s="14" customFormat="1" ht="15.75" x14ac:dyDescent="0.25">
      <c r="A144" s="13" t="s">
        <v>306</v>
      </c>
      <c r="B144" s="14" t="s">
        <v>307</v>
      </c>
      <c r="C144" s="14" t="s">
        <v>308</v>
      </c>
      <c r="D144" s="15">
        <v>0</v>
      </c>
      <c r="E144" s="21">
        <v>1230</v>
      </c>
      <c r="F144" s="21"/>
      <c r="G144" s="15">
        <f t="shared" si="13"/>
        <v>1230</v>
      </c>
    </row>
    <row r="145" spans="1:12" s="11" customFormat="1" ht="15.75" x14ac:dyDescent="0.25">
      <c r="A145" s="10"/>
      <c r="B145" s="11" t="s">
        <v>309</v>
      </c>
      <c r="C145" s="11" t="s">
        <v>310</v>
      </c>
      <c r="D145" s="12">
        <f>D146+D148+D152</f>
        <v>6350</v>
      </c>
      <c r="E145" s="40">
        <f>E146+E148+E152</f>
        <v>1600</v>
      </c>
      <c r="F145" s="40">
        <f>F146+F148+F152</f>
        <v>0</v>
      </c>
      <c r="G145" s="12">
        <f t="shared" si="13"/>
        <v>7950</v>
      </c>
    </row>
    <row r="146" spans="1:12" s="11" customFormat="1" ht="15.75" x14ac:dyDescent="0.25">
      <c r="A146" s="10"/>
      <c r="B146" s="11" t="s">
        <v>311</v>
      </c>
      <c r="C146" s="11" t="s">
        <v>312</v>
      </c>
      <c r="D146" s="12">
        <f>D147</f>
        <v>4300</v>
      </c>
      <c r="E146" s="40">
        <f>E147</f>
        <v>0</v>
      </c>
      <c r="F146" s="40">
        <f>F147</f>
        <v>0</v>
      </c>
      <c r="G146" s="12">
        <f t="shared" si="13"/>
        <v>4300</v>
      </c>
    </row>
    <row r="147" spans="1:12" ht="15.75" x14ac:dyDescent="0.25">
      <c r="A147" s="19" t="s">
        <v>313</v>
      </c>
      <c r="B147" s="14" t="s">
        <v>314</v>
      </c>
      <c r="C147" s="14" t="s">
        <v>315</v>
      </c>
      <c r="D147" s="15">
        <v>4300</v>
      </c>
      <c r="E147" s="21">
        <v>0</v>
      </c>
      <c r="F147" s="21">
        <v>0</v>
      </c>
      <c r="G147" s="15">
        <f t="shared" si="13"/>
        <v>4300</v>
      </c>
    </row>
    <row r="148" spans="1:12" ht="15.75" x14ac:dyDescent="0.25">
      <c r="A148" s="10"/>
      <c r="B148" s="11" t="s">
        <v>316</v>
      </c>
      <c r="C148" s="11" t="s">
        <v>317</v>
      </c>
      <c r="D148" s="12">
        <f>D149+D150+D151</f>
        <v>1550</v>
      </c>
      <c r="E148" s="40">
        <f>E149+E150+E151</f>
        <v>1600</v>
      </c>
      <c r="F148" s="40">
        <f>F149+F150+F151</f>
        <v>0</v>
      </c>
      <c r="G148" s="12">
        <f t="shared" si="13"/>
        <v>3150</v>
      </c>
    </row>
    <row r="149" spans="1:12" s="14" customFormat="1" ht="15.6" customHeight="1" x14ac:dyDescent="0.25">
      <c r="A149" s="13" t="s">
        <v>318</v>
      </c>
      <c r="B149" s="14" t="s">
        <v>319</v>
      </c>
      <c r="C149" s="14" t="s">
        <v>320</v>
      </c>
      <c r="D149" s="15">
        <v>200</v>
      </c>
      <c r="E149" s="21">
        <v>1200</v>
      </c>
      <c r="F149" s="21">
        <v>0</v>
      </c>
      <c r="G149" s="15">
        <f t="shared" si="13"/>
        <v>1400</v>
      </c>
      <c r="I149" s="27"/>
      <c r="J149" s="56"/>
      <c r="K149" s="56"/>
      <c r="L149" s="56"/>
    </row>
    <row r="150" spans="1:12" ht="15.75" x14ac:dyDescent="0.25">
      <c r="A150" s="13" t="s">
        <v>322</v>
      </c>
      <c r="B150" s="14" t="s">
        <v>323</v>
      </c>
      <c r="C150" s="14" t="s">
        <v>324</v>
      </c>
      <c r="D150" s="15">
        <v>100</v>
      </c>
      <c r="E150" s="21">
        <v>400</v>
      </c>
      <c r="F150" s="21">
        <v>0</v>
      </c>
      <c r="G150" s="15">
        <f t="shared" si="13"/>
        <v>500</v>
      </c>
      <c r="H150" s="14"/>
      <c r="I150" s="27"/>
    </row>
    <row r="151" spans="1:12" ht="15.75" x14ac:dyDescent="0.25">
      <c r="A151" s="13" t="s">
        <v>326</v>
      </c>
      <c r="B151" s="14" t="s">
        <v>327</v>
      </c>
      <c r="C151" s="14" t="s">
        <v>328</v>
      </c>
      <c r="D151" s="15">
        <v>1250</v>
      </c>
      <c r="E151" s="15">
        <v>0</v>
      </c>
      <c r="F151" s="15">
        <v>0</v>
      </c>
      <c r="G151" s="15">
        <f t="shared" si="13"/>
        <v>1250</v>
      </c>
      <c r="H151" s="14"/>
    </row>
    <row r="152" spans="1:12" s="11" customFormat="1" ht="15.75" x14ac:dyDescent="0.25">
      <c r="A152" s="10"/>
      <c r="B152" s="11" t="s">
        <v>329</v>
      </c>
      <c r="C152" s="11" t="s">
        <v>310</v>
      </c>
      <c r="D152" s="12">
        <f>D153</f>
        <v>500</v>
      </c>
      <c r="E152" s="12">
        <f>E153</f>
        <v>0</v>
      </c>
      <c r="F152" s="12">
        <f>F153</f>
        <v>0</v>
      </c>
      <c r="G152" s="12">
        <f>G153</f>
        <v>500</v>
      </c>
    </row>
    <row r="153" spans="1:12" s="14" customFormat="1" ht="15.75" x14ac:dyDescent="0.25">
      <c r="A153" s="13" t="s">
        <v>330</v>
      </c>
      <c r="B153" s="14" t="s">
        <v>331</v>
      </c>
      <c r="C153" s="14" t="s">
        <v>310</v>
      </c>
      <c r="D153" s="15">
        <v>500</v>
      </c>
      <c r="E153" s="15">
        <v>0</v>
      </c>
      <c r="F153" s="15">
        <v>0</v>
      </c>
      <c r="G153" s="15">
        <f t="shared" ref="G153:G184" si="14">D153+E153-F153</f>
        <v>500</v>
      </c>
    </row>
    <row r="154" spans="1:12" s="11" customFormat="1" ht="15.75" x14ac:dyDescent="0.25">
      <c r="A154" s="10"/>
      <c r="B154" s="11" t="s">
        <v>332</v>
      </c>
      <c r="C154" s="11" t="s">
        <v>333</v>
      </c>
      <c r="D154" s="12">
        <f>D155</f>
        <v>2100</v>
      </c>
      <c r="E154" s="12">
        <f>E155</f>
        <v>0</v>
      </c>
      <c r="F154" s="12">
        <f>F155</f>
        <v>0</v>
      </c>
      <c r="G154" s="12">
        <f t="shared" si="14"/>
        <v>2100</v>
      </c>
    </row>
    <row r="155" spans="1:12" s="11" customFormat="1" ht="15.75" x14ac:dyDescent="0.25">
      <c r="A155" s="10"/>
      <c r="B155" s="11" t="s">
        <v>334</v>
      </c>
      <c r="C155" s="11" t="s">
        <v>335</v>
      </c>
      <c r="D155" s="12">
        <f>D156+D159</f>
        <v>2100</v>
      </c>
      <c r="E155" s="12">
        <f>E156+E159</f>
        <v>0</v>
      </c>
      <c r="F155" s="12">
        <f>F156+F159</f>
        <v>0</v>
      </c>
      <c r="G155" s="12">
        <f t="shared" si="14"/>
        <v>2100</v>
      </c>
    </row>
    <row r="156" spans="1:12" s="11" customFormat="1" ht="15.75" x14ac:dyDescent="0.25">
      <c r="A156" s="10"/>
      <c r="B156" s="11" t="s">
        <v>336</v>
      </c>
      <c r="C156" s="11" t="s">
        <v>337</v>
      </c>
      <c r="D156" s="12">
        <f>D157+D158</f>
        <v>2100</v>
      </c>
      <c r="E156" s="12">
        <f>E157+E158</f>
        <v>0</v>
      </c>
      <c r="F156" s="12">
        <f>F157+F158</f>
        <v>0</v>
      </c>
      <c r="G156" s="12">
        <f t="shared" si="14"/>
        <v>2100</v>
      </c>
    </row>
    <row r="157" spans="1:12" s="14" customFormat="1" ht="15.75" x14ac:dyDescent="0.25">
      <c r="A157" s="13" t="s">
        <v>338</v>
      </c>
      <c r="B157" s="14" t="s">
        <v>339</v>
      </c>
      <c r="C157" s="14" t="s">
        <v>340</v>
      </c>
      <c r="D157" s="15">
        <v>100</v>
      </c>
      <c r="E157" s="15">
        <v>0</v>
      </c>
      <c r="F157" s="15">
        <v>0</v>
      </c>
      <c r="G157" s="15">
        <f t="shared" si="14"/>
        <v>100</v>
      </c>
    </row>
    <row r="158" spans="1:12" s="14" customFormat="1" ht="15.75" x14ac:dyDescent="0.25">
      <c r="A158" s="13" t="s">
        <v>341</v>
      </c>
      <c r="B158" s="14" t="s">
        <v>342</v>
      </c>
      <c r="C158" s="14" t="s">
        <v>343</v>
      </c>
      <c r="D158" s="15">
        <v>2000</v>
      </c>
      <c r="E158" s="15">
        <v>0</v>
      </c>
      <c r="F158" s="15">
        <v>0</v>
      </c>
      <c r="G158" s="15">
        <f t="shared" si="14"/>
        <v>2000</v>
      </c>
    </row>
    <row r="159" spans="1:12" s="11" customFormat="1" ht="15.75" x14ac:dyDescent="0.25">
      <c r="A159" s="10"/>
      <c r="B159" s="11" t="s">
        <v>344</v>
      </c>
      <c r="C159" s="11" t="s">
        <v>345</v>
      </c>
      <c r="D159" s="12">
        <v>0</v>
      </c>
      <c r="E159" s="12">
        <v>0</v>
      </c>
      <c r="F159" s="12">
        <v>0</v>
      </c>
      <c r="G159" s="12">
        <f t="shared" si="14"/>
        <v>0</v>
      </c>
    </row>
    <row r="160" spans="1:12" s="14" customFormat="1" ht="15.75" x14ac:dyDescent="0.25">
      <c r="A160" s="13" t="s">
        <v>346</v>
      </c>
      <c r="B160" s="14" t="s">
        <v>347</v>
      </c>
      <c r="C160" s="14" t="s">
        <v>348</v>
      </c>
      <c r="D160" s="15">
        <v>0</v>
      </c>
      <c r="E160" s="15">
        <v>0</v>
      </c>
      <c r="F160" s="15">
        <v>0</v>
      </c>
      <c r="G160" s="15">
        <f t="shared" si="14"/>
        <v>0</v>
      </c>
    </row>
    <row r="161" spans="1:9" ht="15.75" x14ac:dyDescent="0.25">
      <c r="A161" s="8" t="s">
        <v>19</v>
      </c>
      <c r="B161" s="8" t="s">
        <v>32</v>
      </c>
      <c r="C161" s="8" t="s">
        <v>33</v>
      </c>
      <c r="D161" s="9">
        <f>D162</f>
        <v>32400</v>
      </c>
      <c r="E161" s="9">
        <f>E162</f>
        <v>0</v>
      </c>
      <c r="F161" s="9">
        <f>F162</f>
        <v>17000</v>
      </c>
      <c r="G161" s="9">
        <f t="shared" si="14"/>
        <v>15400</v>
      </c>
    </row>
    <row r="162" spans="1:9" s="11" customFormat="1" ht="15.75" x14ac:dyDescent="0.25">
      <c r="A162" s="10"/>
      <c r="B162" s="11" t="s">
        <v>140</v>
      </c>
      <c r="C162" s="11" t="s">
        <v>141</v>
      </c>
      <c r="D162" s="12">
        <f>D163+D197</f>
        <v>32400</v>
      </c>
      <c r="E162" s="12">
        <f>E163+E197</f>
        <v>0</v>
      </c>
      <c r="F162" s="12">
        <f>F163+F197</f>
        <v>17000</v>
      </c>
      <c r="G162" s="12">
        <f t="shared" si="14"/>
        <v>15400</v>
      </c>
    </row>
    <row r="163" spans="1:9" s="11" customFormat="1" ht="15.75" x14ac:dyDescent="0.25">
      <c r="A163" s="10"/>
      <c r="B163" s="11" t="s">
        <v>184</v>
      </c>
      <c r="C163" s="11" t="s">
        <v>185</v>
      </c>
      <c r="D163" s="12">
        <f>D164+D167+D190+D178</f>
        <v>31800</v>
      </c>
      <c r="E163" s="12">
        <f>E164+E167+E190+E178</f>
        <v>0</v>
      </c>
      <c r="F163" s="12">
        <f>F164+F167+F190+F178</f>
        <v>17000</v>
      </c>
      <c r="G163" s="12">
        <f t="shared" si="14"/>
        <v>14800</v>
      </c>
    </row>
    <row r="164" spans="1:9" s="11" customFormat="1" ht="15.75" x14ac:dyDescent="0.25">
      <c r="A164" s="10"/>
      <c r="B164" s="11" t="s">
        <v>186</v>
      </c>
      <c r="C164" s="11" t="s">
        <v>187</v>
      </c>
      <c r="D164" s="12">
        <f t="shared" ref="D164:F165" si="15">D165</f>
        <v>500</v>
      </c>
      <c r="E164" s="12">
        <f t="shared" si="15"/>
        <v>0</v>
      </c>
      <c r="F164" s="12">
        <f t="shared" si="15"/>
        <v>0</v>
      </c>
      <c r="G164" s="12">
        <f t="shared" si="14"/>
        <v>500</v>
      </c>
    </row>
    <row r="165" spans="1:9" s="11" customFormat="1" ht="15.75" x14ac:dyDescent="0.25">
      <c r="A165" s="10"/>
      <c r="B165" s="11" t="s">
        <v>211</v>
      </c>
      <c r="C165" s="11" t="s">
        <v>212</v>
      </c>
      <c r="D165" s="12">
        <f t="shared" si="15"/>
        <v>500</v>
      </c>
      <c r="E165" s="12">
        <f t="shared" si="15"/>
        <v>0</v>
      </c>
      <c r="F165" s="12">
        <f t="shared" si="15"/>
        <v>0</v>
      </c>
      <c r="G165" s="12">
        <f t="shared" si="14"/>
        <v>500</v>
      </c>
    </row>
    <row r="166" spans="1:9" s="14" customFormat="1" ht="31.5" x14ac:dyDescent="0.25">
      <c r="A166" s="13" t="s">
        <v>349</v>
      </c>
      <c r="B166" s="14" t="s">
        <v>214</v>
      </c>
      <c r="C166" s="14" t="s">
        <v>215</v>
      </c>
      <c r="D166" s="15">
        <v>500</v>
      </c>
      <c r="E166" s="15">
        <v>0</v>
      </c>
      <c r="F166" s="15">
        <v>0</v>
      </c>
      <c r="G166" s="15">
        <f t="shared" si="14"/>
        <v>500</v>
      </c>
    </row>
    <row r="167" spans="1:9" s="11" customFormat="1" ht="15.75" x14ac:dyDescent="0.25">
      <c r="A167" s="10"/>
      <c r="B167" s="11" t="s">
        <v>216</v>
      </c>
      <c r="C167" s="11" t="s">
        <v>217</v>
      </c>
      <c r="D167" s="12">
        <f>D168+D172+D176+D174</f>
        <v>23850</v>
      </c>
      <c r="E167" s="12">
        <f>E168+E172+E176+E174</f>
        <v>0</v>
      </c>
      <c r="F167" s="12">
        <f>F168+F172+F176+F174</f>
        <v>17000</v>
      </c>
      <c r="G167" s="12">
        <f t="shared" si="14"/>
        <v>6850</v>
      </c>
    </row>
    <row r="168" spans="1:9" s="11" customFormat="1" ht="15.75" x14ac:dyDescent="0.25">
      <c r="A168" s="10"/>
      <c r="B168" s="11" t="s">
        <v>218</v>
      </c>
      <c r="C168" s="11" t="s">
        <v>219</v>
      </c>
      <c r="D168" s="12">
        <f>D169+D170+D171</f>
        <v>5500</v>
      </c>
      <c r="E168" s="12">
        <f>E169+E170+E171</f>
        <v>0</v>
      </c>
      <c r="F168" s="12">
        <f>F169+F170+F171</f>
        <v>2000</v>
      </c>
      <c r="G168" s="12">
        <f t="shared" si="14"/>
        <v>3500</v>
      </c>
    </row>
    <row r="169" spans="1:9" s="14" customFormat="1" ht="15.75" x14ac:dyDescent="0.25">
      <c r="A169" s="13" t="s">
        <v>350</v>
      </c>
      <c r="B169" s="14" t="s">
        <v>221</v>
      </c>
      <c r="C169" s="14" t="s">
        <v>222</v>
      </c>
      <c r="D169" s="15">
        <v>3000</v>
      </c>
      <c r="E169" s="15">
        <v>0</v>
      </c>
      <c r="F169" s="21">
        <v>1000</v>
      </c>
      <c r="G169" s="15">
        <f t="shared" si="14"/>
        <v>2000</v>
      </c>
    </row>
    <row r="170" spans="1:9" s="14" customFormat="1" ht="15.75" x14ac:dyDescent="0.25">
      <c r="A170" s="13" t="s">
        <v>351</v>
      </c>
      <c r="B170" s="14" t="s">
        <v>227</v>
      </c>
      <c r="C170" s="14" t="s">
        <v>228</v>
      </c>
      <c r="D170" s="15">
        <v>2500</v>
      </c>
      <c r="E170" s="15">
        <v>0</v>
      </c>
      <c r="F170" s="21">
        <v>1000</v>
      </c>
      <c r="G170" s="15">
        <f t="shared" si="14"/>
        <v>1500</v>
      </c>
    </row>
    <row r="171" spans="1:9" ht="15.75" x14ac:dyDescent="0.25">
      <c r="A171" s="13" t="s">
        <v>352</v>
      </c>
      <c r="B171" s="14" t="s">
        <v>230</v>
      </c>
      <c r="C171" s="14" t="s">
        <v>231</v>
      </c>
      <c r="D171" s="15">
        <v>0</v>
      </c>
      <c r="E171" s="15">
        <v>0</v>
      </c>
      <c r="F171" s="21">
        <v>0</v>
      </c>
      <c r="G171" s="15">
        <f t="shared" si="14"/>
        <v>0</v>
      </c>
    </row>
    <row r="172" spans="1:9" s="11" customFormat="1" ht="15.75" x14ac:dyDescent="0.25">
      <c r="A172" s="10"/>
      <c r="B172" s="11" t="s">
        <v>353</v>
      </c>
      <c r="C172" s="11" t="s">
        <v>354</v>
      </c>
      <c r="D172" s="12">
        <f>D173</f>
        <v>15000</v>
      </c>
      <c r="E172" s="12">
        <f>E173</f>
        <v>0</v>
      </c>
      <c r="F172" s="40">
        <f>F173</f>
        <v>15000</v>
      </c>
      <c r="G172" s="12">
        <f t="shared" si="14"/>
        <v>0</v>
      </c>
    </row>
    <row r="173" spans="1:9" s="14" customFormat="1" ht="15.75" x14ac:dyDescent="0.25">
      <c r="A173" s="13" t="s">
        <v>355</v>
      </c>
      <c r="B173" s="14" t="s">
        <v>356</v>
      </c>
      <c r="C173" s="14" t="s">
        <v>357</v>
      </c>
      <c r="D173" s="15">
        <v>15000</v>
      </c>
      <c r="E173" s="15">
        <v>0</v>
      </c>
      <c r="F173" s="21">
        <v>15000</v>
      </c>
      <c r="G173" s="15">
        <f t="shared" si="14"/>
        <v>0</v>
      </c>
    </row>
    <row r="174" spans="1:9" s="11" customFormat="1" ht="15.75" x14ac:dyDescent="0.25">
      <c r="A174" s="10"/>
      <c r="B174" s="11" t="s">
        <v>232</v>
      </c>
      <c r="C174" s="11" t="s">
        <v>233</v>
      </c>
      <c r="D174" s="12">
        <f>D175</f>
        <v>350</v>
      </c>
      <c r="E174" s="12">
        <f>E175</f>
        <v>0</v>
      </c>
      <c r="F174" s="40">
        <f>F175</f>
        <v>0</v>
      </c>
      <c r="G174" s="12">
        <f t="shared" si="14"/>
        <v>350</v>
      </c>
    </row>
    <row r="175" spans="1:9" s="14" customFormat="1" ht="15.75" x14ac:dyDescent="0.25">
      <c r="A175" s="13" t="s">
        <v>358</v>
      </c>
      <c r="B175" s="14" t="s">
        <v>359</v>
      </c>
      <c r="C175" s="14" t="s">
        <v>360</v>
      </c>
      <c r="D175" s="15">
        <v>350</v>
      </c>
      <c r="E175" s="15"/>
      <c r="F175" s="21">
        <v>0</v>
      </c>
      <c r="G175" s="15">
        <f t="shared" si="14"/>
        <v>350</v>
      </c>
      <c r="I175" s="27"/>
    </row>
    <row r="176" spans="1:9" s="11" customFormat="1" ht="15.75" x14ac:dyDescent="0.25">
      <c r="A176" s="10"/>
      <c r="B176" s="11" t="s">
        <v>240</v>
      </c>
      <c r="C176" s="11" t="s">
        <v>241</v>
      </c>
      <c r="D176" s="12">
        <f>D177</f>
        <v>3000</v>
      </c>
      <c r="E176" s="12">
        <f>E177</f>
        <v>0</v>
      </c>
      <c r="F176" s="40">
        <f>F177</f>
        <v>0</v>
      </c>
      <c r="G176" s="12">
        <f t="shared" si="14"/>
        <v>3000</v>
      </c>
    </row>
    <row r="177" spans="1:9" s="14" customFormat="1" ht="15.75" x14ac:dyDescent="0.25">
      <c r="A177" s="13" t="s">
        <v>361</v>
      </c>
      <c r="B177" s="14" t="s">
        <v>243</v>
      </c>
      <c r="C177" s="14" t="s">
        <v>244</v>
      </c>
      <c r="D177" s="15">
        <v>3000</v>
      </c>
      <c r="E177" s="15">
        <v>0</v>
      </c>
      <c r="F177" s="21">
        <v>0</v>
      </c>
      <c r="G177" s="15">
        <f t="shared" si="14"/>
        <v>3000</v>
      </c>
    </row>
    <row r="178" spans="1:9" s="11" customFormat="1" ht="15.75" x14ac:dyDescent="0.25">
      <c r="A178" s="10"/>
      <c r="B178" s="11" t="s">
        <v>246</v>
      </c>
      <c r="C178" s="11" t="s">
        <v>247</v>
      </c>
      <c r="D178" s="12">
        <f>D179+D182+D184+D188+D186</f>
        <v>6700</v>
      </c>
      <c r="E178" s="12">
        <f>E179+E182+E184+E188+E186</f>
        <v>0</v>
      </c>
      <c r="F178" s="40">
        <f>F179+F182+F184+F188+F186</f>
        <v>0</v>
      </c>
      <c r="G178" s="12">
        <f t="shared" si="14"/>
        <v>6700</v>
      </c>
    </row>
    <row r="179" spans="1:9" s="11" customFormat="1" ht="15.75" x14ac:dyDescent="0.25">
      <c r="A179" s="10"/>
      <c r="B179" s="11" t="s">
        <v>248</v>
      </c>
      <c r="C179" s="11" t="s">
        <v>249</v>
      </c>
      <c r="D179" s="12">
        <f>D180+D181</f>
        <v>2700</v>
      </c>
      <c r="E179" s="12">
        <f>E180+E181</f>
        <v>0</v>
      </c>
      <c r="F179" s="40">
        <f>F180+F181</f>
        <v>0</v>
      </c>
      <c r="G179" s="12">
        <f t="shared" si="14"/>
        <v>2700</v>
      </c>
    </row>
    <row r="180" spans="1:9" s="14" customFormat="1" ht="15.75" x14ac:dyDescent="0.25">
      <c r="A180" s="13" t="s">
        <v>362</v>
      </c>
      <c r="B180" s="14" t="s">
        <v>251</v>
      </c>
      <c r="C180" s="14" t="s">
        <v>252</v>
      </c>
      <c r="D180" s="15">
        <v>1000</v>
      </c>
      <c r="E180" s="15">
        <v>0</v>
      </c>
      <c r="F180" s="21">
        <v>0</v>
      </c>
      <c r="G180" s="15">
        <f t="shared" si="14"/>
        <v>1000</v>
      </c>
    </row>
    <row r="181" spans="1:9" ht="15.75" x14ac:dyDescent="0.25">
      <c r="A181" s="13" t="s">
        <v>363</v>
      </c>
      <c r="B181" s="14" t="s">
        <v>257</v>
      </c>
      <c r="C181" s="14" t="s">
        <v>258</v>
      </c>
      <c r="D181" s="15">
        <v>1700</v>
      </c>
      <c r="E181" s="15">
        <v>0</v>
      </c>
      <c r="F181" s="21">
        <v>0</v>
      </c>
      <c r="G181" s="15">
        <f t="shared" si="14"/>
        <v>1700</v>
      </c>
      <c r="H181" s="14"/>
      <c r="I181" s="14"/>
    </row>
    <row r="182" spans="1:9" s="11" customFormat="1" ht="15.75" x14ac:dyDescent="0.25">
      <c r="A182" s="10"/>
      <c r="B182" s="11" t="s">
        <v>259</v>
      </c>
      <c r="C182" s="11" t="s">
        <v>260</v>
      </c>
      <c r="D182" s="12">
        <f>D183</f>
        <v>0</v>
      </c>
      <c r="E182" s="12">
        <f>E183</f>
        <v>0</v>
      </c>
      <c r="F182" s="40">
        <f>F183</f>
        <v>0</v>
      </c>
      <c r="G182" s="12">
        <f t="shared" si="14"/>
        <v>0</v>
      </c>
    </row>
    <row r="183" spans="1:9" s="14" customFormat="1" ht="31.5" x14ac:dyDescent="0.25">
      <c r="A183" s="13" t="s">
        <v>364</v>
      </c>
      <c r="B183" s="14" t="s">
        <v>265</v>
      </c>
      <c r="C183" s="14" t="s">
        <v>365</v>
      </c>
      <c r="D183" s="15">
        <v>0</v>
      </c>
      <c r="E183" s="15">
        <v>0</v>
      </c>
      <c r="F183" s="21">
        <v>0</v>
      </c>
      <c r="G183" s="15">
        <f t="shared" si="14"/>
        <v>0</v>
      </c>
    </row>
    <row r="184" spans="1:9" s="11" customFormat="1" ht="15.75" x14ac:dyDescent="0.25">
      <c r="A184" s="10"/>
      <c r="B184" s="11" t="s">
        <v>291</v>
      </c>
      <c r="C184" s="11" t="s">
        <v>292</v>
      </c>
      <c r="D184" s="12">
        <f>D185</f>
        <v>1000</v>
      </c>
      <c r="E184" s="12">
        <f>E185</f>
        <v>0</v>
      </c>
      <c r="F184" s="40">
        <f>F185</f>
        <v>0</v>
      </c>
      <c r="G184" s="12">
        <f t="shared" si="14"/>
        <v>1000</v>
      </c>
    </row>
    <row r="185" spans="1:9" s="14" customFormat="1" ht="15.75" x14ac:dyDescent="0.25">
      <c r="A185" s="13" t="s">
        <v>366</v>
      </c>
      <c r="B185" s="14" t="s">
        <v>297</v>
      </c>
      <c r="C185" s="14" t="s">
        <v>298</v>
      </c>
      <c r="D185" s="15">
        <v>1000</v>
      </c>
      <c r="E185" s="15">
        <v>0</v>
      </c>
      <c r="F185" s="15">
        <v>0</v>
      </c>
      <c r="G185" s="15">
        <f t="shared" ref="G185:G202" si="16">D185+E185-F185</f>
        <v>1000</v>
      </c>
    </row>
    <row r="186" spans="1:9" ht="15.75" x14ac:dyDescent="0.25">
      <c r="A186" s="10"/>
      <c r="B186" s="11" t="s">
        <v>299</v>
      </c>
      <c r="C186" s="11" t="s">
        <v>300</v>
      </c>
      <c r="D186" s="12">
        <f>D187</f>
        <v>2000</v>
      </c>
      <c r="E186" s="40">
        <f>E187</f>
        <v>0</v>
      </c>
      <c r="F186" s="40">
        <f>F187</f>
        <v>0</v>
      </c>
      <c r="G186" s="12">
        <f t="shared" si="16"/>
        <v>2000</v>
      </c>
    </row>
    <row r="187" spans="1:9" ht="15.75" x14ac:dyDescent="0.25">
      <c r="A187" s="19" t="s">
        <v>367</v>
      </c>
      <c r="B187" s="14" t="s">
        <v>302</v>
      </c>
      <c r="C187" s="14" t="s">
        <v>303</v>
      </c>
      <c r="D187" s="15">
        <v>2000</v>
      </c>
      <c r="E187" s="21">
        <v>0</v>
      </c>
      <c r="F187" s="21">
        <v>0</v>
      </c>
      <c r="G187" s="15">
        <f t="shared" si="16"/>
        <v>2000</v>
      </c>
    </row>
    <row r="188" spans="1:9" s="11" customFormat="1" ht="15.75" x14ac:dyDescent="0.25">
      <c r="A188" s="10"/>
      <c r="B188" s="11" t="s">
        <v>304</v>
      </c>
      <c r="C188" s="11" t="s">
        <v>305</v>
      </c>
      <c r="D188" s="12">
        <f>D189</f>
        <v>1000</v>
      </c>
      <c r="E188" s="40">
        <f>E189</f>
        <v>0</v>
      </c>
      <c r="F188" s="40">
        <f>F189</f>
        <v>0</v>
      </c>
      <c r="G188" s="12">
        <f t="shared" si="16"/>
        <v>1000</v>
      </c>
    </row>
    <row r="189" spans="1:9" s="14" customFormat="1" ht="15.75" x14ac:dyDescent="0.25">
      <c r="A189" s="13" t="s">
        <v>368</v>
      </c>
      <c r="B189" s="14" t="s">
        <v>307</v>
      </c>
      <c r="C189" s="14" t="s">
        <v>308</v>
      </c>
      <c r="D189" s="15">
        <v>1000</v>
      </c>
      <c r="E189" s="21">
        <v>0</v>
      </c>
      <c r="F189" s="21">
        <v>0</v>
      </c>
      <c r="G189" s="15">
        <f t="shared" si="16"/>
        <v>1000</v>
      </c>
    </row>
    <row r="190" spans="1:9" s="11" customFormat="1" ht="15.75" x14ac:dyDescent="0.25">
      <c r="A190" s="10"/>
      <c r="B190" s="11" t="s">
        <v>309</v>
      </c>
      <c r="C190" s="11" t="s">
        <v>310</v>
      </c>
      <c r="D190" s="12">
        <f>D191+D193+D195</f>
        <v>750</v>
      </c>
      <c r="E190" s="40">
        <f>E191+E193+E195</f>
        <v>0</v>
      </c>
      <c r="F190" s="40">
        <f>F191+F193+F195</f>
        <v>0</v>
      </c>
      <c r="G190" s="12">
        <f t="shared" si="16"/>
        <v>750</v>
      </c>
    </row>
    <row r="191" spans="1:9" s="11" customFormat="1" ht="15.75" x14ac:dyDescent="0.25">
      <c r="A191" s="10"/>
      <c r="B191" s="11" t="s">
        <v>311</v>
      </c>
      <c r="C191" s="11" t="s">
        <v>312</v>
      </c>
      <c r="D191" s="12">
        <f>D192</f>
        <v>0</v>
      </c>
      <c r="E191" s="40">
        <f>E192</f>
        <v>0</v>
      </c>
      <c r="F191" s="40">
        <f>F192</f>
        <v>0</v>
      </c>
      <c r="G191" s="12">
        <f t="shared" si="16"/>
        <v>0</v>
      </c>
    </row>
    <row r="192" spans="1:9" s="14" customFormat="1" ht="15.75" x14ac:dyDescent="0.25">
      <c r="A192" s="13" t="s">
        <v>369</v>
      </c>
      <c r="B192" s="14" t="s">
        <v>314</v>
      </c>
      <c r="C192" s="14" t="s">
        <v>315</v>
      </c>
      <c r="D192" s="15">
        <v>0</v>
      </c>
      <c r="E192" s="21">
        <v>0</v>
      </c>
      <c r="F192" s="21">
        <v>0</v>
      </c>
      <c r="G192" s="15">
        <f t="shared" si="16"/>
        <v>0</v>
      </c>
      <c r="I192" s="27"/>
    </row>
    <row r="193" spans="1:7" s="11" customFormat="1" ht="15.75" x14ac:dyDescent="0.25">
      <c r="A193" s="10"/>
      <c r="B193" s="11" t="s">
        <v>370</v>
      </c>
      <c r="C193" s="11" t="s">
        <v>371</v>
      </c>
      <c r="D193" s="12">
        <f>D194</f>
        <v>500</v>
      </c>
      <c r="E193" s="40">
        <f>E194</f>
        <v>0</v>
      </c>
      <c r="F193" s="40">
        <f>F194</f>
        <v>0</v>
      </c>
      <c r="G193" s="12">
        <f t="shared" si="16"/>
        <v>500</v>
      </c>
    </row>
    <row r="194" spans="1:7" s="14" customFormat="1" ht="15.75" x14ac:dyDescent="0.25">
      <c r="A194" s="13" t="s">
        <v>372</v>
      </c>
      <c r="B194" s="14" t="s">
        <v>373</v>
      </c>
      <c r="C194" s="14" t="s">
        <v>371</v>
      </c>
      <c r="D194" s="15">
        <v>500</v>
      </c>
      <c r="E194" s="15">
        <v>0</v>
      </c>
      <c r="F194" s="15">
        <v>0</v>
      </c>
      <c r="G194" s="15">
        <f t="shared" si="16"/>
        <v>500</v>
      </c>
    </row>
    <row r="195" spans="1:7" s="11" customFormat="1" ht="15.75" x14ac:dyDescent="0.25">
      <c r="A195" s="10"/>
      <c r="B195" s="11" t="s">
        <v>316</v>
      </c>
      <c r="C195" s="11" t="s">
        <v>317</v>
      </c>
      <c r="D195" s="12">
        <f>D196</f>
        <v>250</v>
      </c>
      <c r="E195" s="12">
        <f>E196</f>
        <v>0</v>
      </c>
      <c r="F195" s="12">
        <f>F196</f>
        <v>0</v>
      </c>
      <c r="G195" s="12">
        <f t="shared" si="16"/>
        <v>250</v>
      </c>
    </row>
    <row r="196" spans="1:7" s="14" customFormat="1" ht="15.75" x14ac:dyDescent="0.25">
      <c r="A196" s="13" t="s">
        <v>374</v>
      </c>
      <c r="B196" s="14" t="s">
        <v>327</v>
      </c>
      <c r="C196" s="14" t="s">
        <v>328</v>
      </c>
      <c r="D196" s="15">
        <v>250</v>
      </c>
      <c r="E196" s="15">
        <v>0</v>
      </c>
      <c r="F196" s="15">
        <v>0</v>
      </c>
      <c r="G196" s="15">
        <f t="shared" si="16"/>
        <v>250</v>
      </c>
    </row>
    <row r="197" spans="1:7" s="11" customFormat="1" ht="15.75" x14ac:dyDescent="0.25">
      <c r="A197" s="10"/>
      <c r="B197" s="11" t="s">
        <v>332</v>
      </c>
      <c r="C197" s="11" t="s">
        <v>333</v>
      </c>
      <c r="D197" s="12">
        <f>D198</f>
        <v>600</v>
      </c>
      <c r="E197" s="12">
        <f>E198</f>
        <v>0</v>
      </c>
      <c r="F197" s="12">
        <f>F198</f>
        <v>0</v>
      </c>
      <c r="G197" s="12">
        <f t="shared" si="16"/>
        <v>600</v>
      </c>
    </row>
    <row r="198" spans="1:7" s="11" customFormat="1" ht="15.75" x14ac:dyDescent="0.25">
      <c r="A198" s="10"/>
      <c r="B198" s="11" t="s">
        <v>334</v>
      </c>
      <c r="C198" s="11" t="s">
        <v>335</v>
      </c>
      <c r="D198" s="12">
        <f>D199+D201</f>
        <v>600</v>
      </c>
      <c r="E198" s="12">
        <f>E199+E201</f>
        <v>0</v>
      </c>
      <c r="F198" s="12">
        <f>F199+F201</f>
        <v>0</v>
      </c>
      <c r="G198" s="12">
        <f t="shared" si="16"/>
        <v>600</v>
      </c>
    </row>
    <row r="199" spans="1:7" s="11" customFormat="1" ht="15.75" x14ac:dyDescent="0.25">
      <c r="A199" s="10"/>
      <c r="B199" s="11" t="s">
        <v>336</v>
      </c>
      <c r="C199" s="11" t="s">
        <v>337</v>
      </c>
      <c r="D199" s="12">
        <f>D200</f>
        <v>500</v>
      </c>
      <c r="E199" s="12">
        <f>E200</f>
        <v>0</v>
      </c>
      <c r="F199" s="12">
        <f>F200</f>
        <v>0</v>
      </c>
      <c r="G199" s="12">
        <f t="shared" si="16"/>
        <v>500</v>
      </c>
    </row>
    <row r="200" spans="1:7" s="14" customFormat="1" ht="15.75" x14ac:dyDescent="0.25">
      <c r="A200" s="13" t="s">
        <v>375</v>
      </c>
      <c r="B200" s="14" t="s">
        <v>342</v>
      </c>
      <c r="C200" s="14" t="s">
        <v>343</v>
      </c>
      <c r="D200" s="15">
        <v>500</v>
      </c>
      <c r="E200" s="15">
        <v>0</v>
      </c>
      <c r="F200" s="15">
        <v>0</v>
      </c>
      <c r="G200" s="15">
        <f t="shared" si="16"/>
        <v>500</v>
      </c>
    </row>
    <row r="201" spans="1:7" s="11" customFormat="1" ht="15.75" x14ac:dyDescent="0.25">
      <c r="A201" s="10"/>
      <c r="B201" s="11" t="s">
        <v>344</v>
      </c>
      <c r="C201" s="11" t="s">
        <v>345</v>
      </c>
      <c r="D201" s="12">
        <f>D202</f>
        <v>100</v>
      </c>
      <c r="E201" s="12">
        <f>E202</f>
        <v>0</v>
      </c>
      <c r="F201" s="12">
        <f>F202</f>
        <v>0</v>
      </c>
      <c r="G201" s="12">
        <f t="shared" si="16"/>
        <v>100</v>
      </c>
    </row>
    <row r="202" spans="1:7" s="14" customFormat="1" ht="15.75" x14ac:dyDescent="0.25">
      <c r="A202" s="13" t="s">
        <v>376</v>
      </c>
      <c r="B202" s="14" t="s">
        <v>347</v>
      </c>
      <c r="C202" s="14" t="s">
        <v>348</v>
      </c>
      <c r="D202" s="15">
        <v>100</v>
      </c>
      <c r="E202" s="15">
        <v>0</v>
      </c>
      <c r="F202" s="15">
        <v>0</v>
      </c>
      <c r="G202" s="15">
        <f t="shared" si="16"/>
        <v>100</v>
      </c>
    </row>
    <row r="203" spans="1:7" ht="15.75" x14ac:dyDescent="0.25">
      <c r="A203" s="24" t="s">
        <v>137</v>
      </c>
      <c r="B203" s="24" t="s">
        <v>377</v>
      </c>
      <c r="C203" s="24" t="s">
        <v>378</v>
      </c>
      <c r="D203" s="25">
        <f>D204+D213+D230</f>
        <v>9200</v>
      </c>
      <c r="E203" s="25">
        <f>E204+E213+E230</f>
        <v>3900</v>
      </c>
      <c r="F203" s="25">
        <f>F204+F213+F230</f>
        <v>400</v>
      </c>
      <c r="G203" s="25">
        <f>G204+G213+G230</f>
        <v>12700</v>
      </c>
    </row>
    <row r="204" spans="1:7" ht="15.75" x14ac:dyDescent="0.25">
      <c r="A204" s="8" t="s">
        <v>19</v>
      </c>
      <c r="B204" s="8" t="s">
        <v>20</v>
      </c>
      <c r="C204" s="8" t="s">
        <v>21</v>
      </c>
      <c r="D204" s="9">
        <f t="shared" ref="D204:F205" si="17">D205</f>
        <v>4500</v>
      </c>
      <c r="E204" s="9">
        <f t="shared" si="17"/>
        <v>500</v>
      </c>
      <c r="F204" s="9">
        <f t="shared" si="17"/>
        <v>0</v>
      </c>
      <c r="G204" s="9">
        <f t="shared" ref="G204:G229" si="18">D204+E204-F204</f>
        <v>5000</v>
      </c>
    </row>
    <row r="205" spans="1:7" s="11" customFormat="1" ht="15.75" x14ac:dyDescent="0.25">
      <c r="A205" s="10"/>
      <c r="B205" s="11" t="s">
        <v>140</v>
      </c>
      <c r="C205" s="11" t="s">
        <v>141</v>
      </c>
      <c r="D205" s="12">
        <f t="shared" si="17"/>
        <v>4500</v>
      </c>
      <c r="E205" s="12">
        <f t="shared" si="17"/>
        <v>500</v>
      </c>
      <c r="F205" s="12">
        <f t="shared" si="17"/>
        <v>0</v>
      </c>
      <c r="G205" s="12">
        <f t="shared" si="18"/>
        <v>5000</v>
      </c>
    </row>
    <row r="206" spans="1:7" s="11" customFormat="1" ht="15.75" x14ac:dyDescent="0.25">
      <c r="A206" s="10"/>
      <c r="B206" s="11" t="s">
        <v>184</v>
      </c>
      <c r="C206" s="11" t="s">
        <v>185</v>
      </c>
      <c r="D206" s="12">
        <f>D207+D210</f>
        <v>4500</v>
      </c>
      <c r="E206" s="12">
        <f>E207+E210</f>
        <v>500</v>
      </c>
      <c r="F206" s="12">
        <f>F207+F210</f>
        <v>0</v>
      </c>
      <c r="G206" s="12">
        <f t="shared" si="18"/>
        <v>5000</v>
      </c>
    </row>
    <row r="207" spans="1:7" s="11" customFormat="1" ht="15.75" x14ac:dyDescent="0.25">
      <c r="A207" s="10"/>
      <c r="B207" s="11" t="s">
        <v>216</v>
      </c>
      <c r="C207" s="11" t="s">
        <v>217</v>
      </c>
      <c r="D207" s="12">
        <f t="shared" ref="D207:F208" si="19">D208</f>
        <v>3500</v>
      </c>
      <c r="E207" s="12">
        <f t="shared" si="19"/>
        <v>500</v>
      </c>
      <c r="F207" s="12">
        <f t="shared" si="19"/>
        <v>0</v>
      </c>
      <c r="G207" s="12">
        <f t="shared" si="18"/>
        <v>4000</v>
      </c>
    </row>
    <row r="208" spans="1:7" s="11" customFormat="1" ht="15.75" x14ac:dyDescent="0.25">
      <c r="A208" s="10"/>
      <c r="B208" s="11" t="s">
        <v>218</v>
      </c>
      <c r="C208" s="11" t="s">
        <v>219</v>
      </c>
      <c r="D208" s="12">
        <f t="shared" si="19"/>
        <v>3500</v>
      </c>
      <c r="E208" s="12">
        <f t="shared" si="19"/>
        <v>500</v>
      </c>
      <c r="F208" s="12">
        <f t="shared" si="19"/>
        <v>0</v>
      </c>
      <c r="G208" s="12">
        <f t="shared" si="18"/>
        <v>4000</v>
      </c>
    </row>
    <row r="209" spans="1:7" s="14" customFormat="1" ht="15.75" x14ac:dyDescent="0.25">
      <c r="A209" s="13" t="s">
        <v>379</v>
      </c>
      <c r="B209" s="14" t="s">
        <v>230</v>
      </c>
      <c r="C209" s="14" t="s">
        <v>380</v>
      </c>
      <c r="D209" s="15">
        <v>3500</v>
      </c>
      <c r="E209" s="21">
        <v>500</v>
      </c>
      <c r="F209" s="21">
        <v>0</v>
      </c>
      <c r="G209" s="15">
        <f t="shared" si="18"/>
        <v>4000</v>
      </c>
    </row>
    <row r="210" spans="1:7" s="11" customFormat="1" ht="15.75" x14ac:dyDescent="0.25">
      <c r="A210" s="10"/>
      <c r="B210" s="11" t="s">
        <v>246</v>
      </c>
      <c r="C210" s="11" t="s">
        <v>247</v>
      </c>
      <c r="D210" s="12">
        <f t="shared" ref="D210:F211" si="20">D211</f>
        <v>1000</v>
      </c>
      <c r="E210" s="12">
        <f t="shared" si="20"/>
        <v>0</v>
      </c>
      <c r="F210" s="12">
        <f t="shared" si="20"/>
        <v>0</v>
      </c>
      <c r="G210" s="12">
        <f t="shared" si="18"/>
        <v>1000</v>
      </c>
    </row>
    <row r="211" spans="1:7" s="11" customFormat="1" ht="15.75" x14ac:dyDescent="0.25">
      <c r="A211" s="10"/>
      <c r="B211" s="11" t="s">
        <v>291</v>
      </c>
      <c r="C211" s="11" t="s">
        <v>292</v>
      </c>
      <c r="D211" s="12">
        <f t="shared" si="20"/>
        <v>1000</v>
      </c>
      <c r="E211" s="12">
        <f t="shared" si="20"/>
        <v>0</v>
      </c>
      <c r="F211" s="12">
        <f t="shared" si="20"/>
        <v>0</v>
      </c>
      <c r="G211" s="12">
        <f t="shared" si="18"/>
        <v>1000</v>
      </c>
    </row>
    <row r="212" spans="1:7" s="14" customFormat="1" ht="15.75" x14ac:dyDescent="0.25">
      <c r="A212" s="13" t="s">
        <v>381</v>
      </c>
      <c r="B212" s="14" t="s">
        <v>382</v>
      </c>
      <c r="C212" s="14" t="s">
        <v>383</v>
      </c>
      <c r="D212" s="15">
        <v>1000</v>
      </c>
      <c r="E212" s="15">
        <v>0</v>
      </c>
      <c r="F212" s="15">
        <v>0</v>
      </c>
      <c r="G212" s="15">
        <f t="shared" si="18"/>
        <v>1000</v>
      </c>
    </row>
    <row r="213" spans="1:7" ht="15.75" x14ac:dyDescent="0.25">
      <c r="A213" s="8" t="s">
        <v>19</v>
      </c>
      <c r="B213" s="8" t="s">
        <v>32</v>
      </c>
      <c r="C213" s="8" t="s">
        <v>33</v>
      </c>
      <c r="D213" s="9">
        <f t="shared" ref="D213:F214" si="21">D214</f>
        <v>4700</v>
      </c>
      <c r="E213" s="9">
        <f t="shared" si="21"/>
        <v>400</v>
      </c>
      <c r="F213" s="9">
        <f t="shared" si="21"/>
        <v>400</v>
      </c>
      <c r="G213" s="9">
        <f t="shared" si="18"/>
        <v>4700</v>
      </c>
    </row>
    <row r="214" spans="1:7" s="11" customFormat="1" ht="15.75" x14ac:dyDescent="0.25">
      <c r="A214" s="10"/>
      <c r="B214" s="11" t="s">
        <v>140</v>
      </c>
      <c r="C214" s="11" t="s">
        <v>141</v>
      </c>
      <c r="D214" s="12">
        <f t="shared" si="21"/>
        <v>4700</v>
      </c>
      <c r="E214" s="12">
        <f t="shared" si="21"/>
        <v>400</v>
      </c>
      <c r="F214" s="12">
        <f t="shared" si="21"/>
        <v>400</v>
      </c>
      <c r="G214" s="12">
        <f t="shared" si="18"/>
        <v>4700</v>
      </c>
    </row>
    <row r="215" spans="1:7" s="11" customFormat="1" ht="15.75" x14ac:dyDescent="0.25">
      <c r="A215" s="10"/>
      <c r="B215" s="11" t="s">
        <v>184</v>
      </c>
      <c r="C215" s="11" t="s">
        <v>185</v>
      </c>
      <c r="D215" s="12">
        <f>D216+D219+D222+D225</f>
        <v>4700</v>
      </c>
      <c r="E215" s="12">
        <f>E216+E219+E222+E225</f>
        <v>400</v>
      </c>
      <c r="F215" s="12">
        <f>F216+F219+F222+F225</f>
        <v>400</v>
      </c>
      <c r="G215" s="12">
        <f t="shared" si="18"/>
        <v>4700</v>
      </c>
    </row>
    <row r="216" spans="1:7" s="11" customFormat="1" ht="15.75" x14ac:dyDescent="0.25">
      <c r="A216" s="10"/>
      <c r="B216" s="11" t="s">
        <v>216</v>
      </c>
      <c r="C216" s="11" t="s">
        <v>217</v>
      </c>
      <c r="D216" s="12">
        <f t="shared" ref="D216:F217" si="22">D217</f>
        <v>1000</v>
      </c>
      <c r="E216" s="12">
        <f t="shared" si="22"/>
        <v>0</v>
      </c>
      <c r="F216" s="12">
        <f t="shared" si="22"/>
        <v>0</v>
      </c>
      <c r="G216" s="12">
        <f t="shared" si="18"/>
        <v>1000</v>
      </c>
    </row>
    <row r="217" spans="1:7" s="11" customFormat="1" ht="15.75" x14ac:dyDescent="0.25">
      <c r="A217" s="10"/>
      <c r="B217" s="11" t="s">
        <v>218</v>
      </c>
      <c r="C217" s="11" t="s">
        <v>219</v>
      </c>
      <c r="D217" s="12">
        <f t="shared" si="22"/>
        <v>1000</v>
      </c>
      <c r="E217" s="12">
        <f t="shared" si="22"/>
        <v>0</v>
      </c>
      <c r="F217" s="12">
        <f t="shared" si="22"/>
        <v>0</v>
      </c>
      <c r="G217" s="12">
        <f t="shared" si="18"/>
        <v>1000</v>
      </c>
    </row>
    <row r="218" spans="1:7" s="14" customFormat="1" ht="15.75" x14ac:dyDescent="0.25">
      <c r="A218" s="13" t="s">
        <v>384</v>
      </c>
      <c r="B218" s="14" t="s">
        <v>230</v>
      </c>
      <c r="C218" s="14" t="s">
        <v>380</v>
      </c>
      <c r="D218" s="15">
        <v>1000</v>
      </c>
      <c r="E218" s="15">
        <v>0</v>
      </c>
      <c r="F218" s="21">
        <v>0</v>
      </c>
      <c r="G218" s="15">
        <f t="shared" si="18"/>
        <v>1000</v>
      </c>
    </row>
    <row r="219" spans="1:7" s="11" customFormat="1" ht="15.75" x14ac:dyDescent="0.25">
      <c r="A219" s="10"/>
      <c r="B219" s="11" t="s">
        <v>246</v>
      </c>
      <c r="C219" s="11" t="s">
        <v>247</v>
      </c>
      <c r="D219" s="12">
        <f t="shared" ref="D219:F220" si="23">D220</f>
        <v>600</v>
      </c>
      <c r="E219" s="12">
        <f t="shared" si="23"/>
        <v>0</v>
      </c>
      <c r="F219" s="12">
        <f t="shared" si="23"/>
        <v>0</v>
      </c>
      <c r="G219" s="12">
        <f t="shared" si="18"/>
        <v>600</v>
      </c>
    </row>
    <row r="220" spans="1:7" s="11" customFormat="1" ht="15.75" x14ac:dyDescent="0.25">
      <c r="A220" s="10"/>
      <c r="B220" s="11" t="s">
        <v>291</v>
      </c>
      <c r="C220" s="11" t="s">
        <v>292</v>
      </c>
      <c r="D220" s="12">
        <f t="shared" si="23"/>
        <v>600</v>
      </c>
      <c r="E220" s="12">
        <f t="shared" si="23"/>
        <v>0</v>
      </c>
      <c r="F220" s="12">
        <f t="shared" si="23"/>
        <v>0</v>
      </c>
      <c r="G220" s="12">
        <f t="shared" si="18"/>
        <v>600</v>
      </c>
    </row>
    <row r="221" spans="1:7" s="14" customFormat="1" ht="15.75" x14ac:dyDescent="0.25">
      <c r="A221" s="13" t="s">
        <v>385</v>
      </c>
      <c r="B221" s="14" t="s">
        <v>382</v>
      </c>
      <c r="C221" s="14" t="s">
        <v>383</v>
      </c>
      <c r="D221" s="15">
        <v>600</v>
      </c>
      <c r="E221" s="15">
        <v>0</v>
      </c>
      <c r="F221" s="15">
        <v>0</v>
      </c>
      <c r="G221" s="15">
        <f t="shared" si="18"/>
        <v>600</v>
      </c>
    </row>
    <row r="222" spans="1:7" s="11" customFormat="1" ht="15.75" x14ac:dyDescent="0.25">
      <c r="A222" s="10"/>
      <c r="B222" s="11" t="s">
        <v>386</v>
      </c>
      <c r="C222" s="11" t="s">
        <v>387</v>
      </c>
      <c r="D222" s="12">
        <f t="shared" ref="D222:F223" si="24">D223</f>
        <v>1100</v>
      </c>
      <c r="E222" s="12">
        <f t="shared" si="24"/>
        <v>400</v>
      </c>
      <c r="F222" s="12">
        <f t="shared" si="24"/>
        <v>0</v>
      </c>
      <c r="G222" s="12">
        <f t="shared" si="18"/>
        <v>1500</v>
      </c>
    </row>
    <row r="223" spans="1:7" s="11" customFormat="1" ht="15.75" x14ac:dyDescent="0.25">
      <c r="A223" s="10"/>
      <c r="B223" s="11" t="s">
        <v>388</v>
      </c>
      <c r="C223" s="11" t="s">
        <v>387</v>
      </c>
      <c r="D223" s="12">
        <f t="shared" si="24"/>
        <v>1100</v>
      </c>
      <c r="E223" s="12">
        <f t="shared" si="24"/>
        <v>400</v>
      </c>
      <c r="F223" s="12">
        <f t="shared" si="24"/>
        <v>0</v>
      </c>
      <c r="G223" s="12">
        <f t="shared" si="18"/>
        <v>1500</v>
      </c>
    </row>
    <row r="224" spans="1:7" s="14" customFormat="1" ht="15.75" x14ac:dyDescent="0.25">
      <c r="A224" s="13" t="s">
        <v>389</v>
      </c>
      <c r="B224" s="14" t="s">
        <v>390</v>
      </c>
      <c r="C224" s="14" t="s">
        <v>391</v>
      </c>
      <c r="D224" s="15">
        <v>1100</v>
      </c>
      <c r="E224" s="15">
        <v>400</v>
      </c>
      <c r="F224" s="15">
        <v>0</v>
      </c>
      <c r="G224" s="15">
        <f t="shared" si="18"/>
        <v>1500</v>
      </c>
    </row>
    <row r="225" spans="1:7" s="11" customFormat="1" ht="15.75" x14ac:dyDescent="0.25">
      <c r="A225" s="10"/>
      <c r="B225" s="11" t="s">
        <v>309</v>
      </c>
      <c r="C225" s="11" t="s">
        <v>310</v>
      </c>
      <c r="D225" s="12">
        <f>D226+D228</f>
        <v>2000</v>
      </c>
      <c r="E225" s="12">
        <f>E226+E228</f>
        <v>0</v>
      </c>
      <c r="F225" s="12">
        <f>F226+F228</f>
        <v>400</v>
      </c>
      <c r="G225" s="12">
        <f t="shared" si="18"/>
        <v>1600</v>
      </c>
    </row>
    <row r="226" spans="1:7" s="11" customFormat="1" ht="15.75" x14ac:dyDescent="0.25">
      <c r="A226" s="10"/>
      <c r="B226" s="11" t="s">
        <v>370</v>
      </c>
      <c r="C226" s="11" t="s">
        <v>371</v>
      </c>
      <c r="D226" s="12">
        <f>D227</f>
        <v>1000</v>
      </c>
      <c r="E226" s="12">
        <f>E227</f>
        <v>0</v>
      </c>
      <c r="F226" s="12">
        <f>F227</f>
        <v>0</v>
      </c>
      <c r="G226" s="12">
        <f t="shared" si="18"/>
        <v>1000</v>
      </c>
    </row>
    <row r="227" spans="1:7" s="14" customFormat="1" ht="15.75" x14ac:dyDescent="0.25">
      <c r="A227" s="13" t="s">
        <v>392</v>
      </c>
      <c r="B227" s="14" t="s">
        <v>373</v>
      </c>
      <c r="C227" s="14" t="s">
        <v>371</v>
      </c>
      <c r="D227" s="15">
        <v>1000</v>
      </c>
      <c r="E227" s="15">
        <v>0</v>
      </c>
      <c r="F227" s="15">
        <v>0</v>
      </c>
      <c r="G227" s="15">
        <f t="shared" si="18"/>
        <v>1000</v>
      </c>
    </row>
    <row r="228" spans="1:7" s="11" customFormat="1" ht="15.75" x14ac:dyDescent="0.25">
      <c r="A228" s="10"/>
      <c r="B228" s="11" t="s">
        <v>329</v>
      </c>
      <c r="C228" s="11" t="s">
        <v>310</v>
      </c>
      <c r="D228" s="12">
        <f>D229</f>
        <v>1000</v>
      </c>
      <c r="E228" s="12">
        <f>E229</f>
        <v>0</v>
      </c>
      <c r="F228" s="12">
        <f>F229</f>
        <v>400</v>
      </c>
      <c r="G228" s="12">
        <f t="shared" si="18"/>
        <v>600</v>
      </c>
    </row>
    <row r="229" spans="1:7" s="14" customFormat="1" ht="15.75" x14ac:dyDescent="0.25">
      <c r="A229" s="13" t="s">
        <v>393</v>
      </c>
      <c r="B229" s="14" t="s">
        <v>331</v>
      </c>
      <c r="C229" s="14" t="s">
        <v>310</v>
      </c>
      <c r="D229" s="15">
        <v>1000</v>
      </c>
      <c r="E229" s="15">
        <v>0</v>
      </c>
      <c r="F229" s="15">
        <v>400</v>
      </c>
      <c r="G229" s="15">
        <f t="shared" si="18"/>
        <v>600</v>
      </c>
    </row>
    <row r="230" spans="1:7" ht="15.75" x14ac:dyDescent="0.25">
      <c r="A230" s="8" t="s">
        <v>19</v>
      </c>
      <c r="B230" s="8" t="s">
        <v>74</v>
      </c>
      <c r="C230" s="8" t="s">
        <v>75</v>
      </c>
      <c r="D230" s="9">
        <f t="shared" ref="D230:G231" si="25">D231</f>
        <v>0</v>
      </c>
      <c r="E230" s="9">
        <f t="shared" si="25"/>
        <v>3000</v>
      </c>
      <c r="F230" s="9">
        <f t="shared" si="25"/>
        <v>0</v>
      </c>
      <c r="G230" s="9">
        <f t="shared" si="25"/>
        <v>3000</v>
      </c>
    </row>
    <row r="231" spans="1:7" s="14" customFormat="1" ht="15.75" x14ac:dyDescent="0.25">
      <c r="A231" s="13"/>
      <c r="B231" s="10">
        <v>322</v>
      </c>
      <c r="C231" s="11" t="s">
        <v>231</v>
      </c>
      <c r="D231" s="12">
        <f t="shared" si="25"/>
        <v>0</v>
      </c>
      <c r="E231" s="12">
        <f t="shared" si="25"/>
        <v>3000</v>
      </c>
      <c r="F231" s="12">
        <f t="shared" si="25"/>
        <v>0</v>
      </c>
      <c r="G231" s="12">
        <f t="shared" si="25"/>
        <v>3000</v>
      </c>
    </row>
    <row r="232" spans="1:7" ht="15.75" x14ac:dyDescent="0.25">
      <c r="A232" s="13" t="s">
        <v>394</v>
      </c>
      <c r="B232" s="13">
        <v>32219</v>
      </c>
      <c r="C232" s="14" t="s">
        <v>231</v>
      </c>
      <c r="D232" s="15">
        <v>0</v>
      </c>
      <c r="E232" s="15">
        <v>3000</v>
      </c>
      <c r="F232" s="15">
        <v>0</v>
      </c>
      <c r="G232" s="15">
        <f t="shared" ref="G232:G252" si="26">D232+E232-F232</f>
        <v>3000</v>
      </c>
    </row>
    <row r="233" spans="1:7" ht="15.75" x14ac:dyDescent="0.25">
      <c r="A233" s="24" t="s">
        <v>137</v>
      </c>
      <c r="B233" s="24" t="s">
        <v>395</v>
      </c>
      <c r="C233" s="24" t="s">
        <v>396</v>
      </c>
      <c r="D233" s="25">
        <f>D234+D250+D247</f>
        <v>7700</v>
      </c>
      <c r="E233" s="25">
        <f>E234+E250+E247</f>
        <v>810</v>
      </c>
      <c r="F233" s="25">
        <f>F234+F250+F247</f>
        <v>5330</v>
      </c>
      <c r="G233" s="25">
        <f t="shared" si="26"/>
        <v>3180</v>
      </c>
    </row>
    <row r="234" spans="1:7" ht="15.75" x14ac:dyDescent="0.25">
      <c r="A234" s="8" t="s">
        <v>19</v>
      </c>
      <c r="B234" s="8" t="s">
        <v>20</v>
      </c>
      <c r="C234" s="8" t="s">
        <v>21</v>
      </c>
      <c r="D234" s="9">
        <f>D235+D237</f>
        <v>4200</v>
      </c>
      <c r="E234" s="9">
        <f>E235</f>
        <v>810</v>
      </c>
      <c r="F234" s="9">
        <f>F235</f>
        <v>3330</v>
      </c>
      <c r="G234" s="9">
        <f t="shared" si="26"/>
        <v>1680</v>
      </c>
    </row>
    <row r="235" spans="1:7" s="11" customFormat="1" ht="15.75" x14ac:dyDescent="0.25">
      <c r="A235" s="10"/>
      <c r="B235" s="11" t="s">
        <v>140</v>
      </c>
      <c r="C235" s="11" t="s">
        <v>141</v>
      </c>
      <c r="D235" s="12">
        <f>D236</f>
        <v>4200</v>
      </c>
      <c r="E235" s="12">
        <f>E236</f>
        <v>810</v>
      </c>
      <c r="F235" s="12">
        <f>F236</f>
        <v>3330</v>
      </c>
      <c r="G235" s="12">
        <f t="shared" si="26"/>
        <v>1680</v>
      </c>
    </row>
    <row r="236" spans="1:7" s="11" customFormat="1" ht="15.75" x14ac:dyDescent="0.25">
      <c r="A236" s="10"/>
      <c r="B236" s="11" t="s">
        <v>184</v>
      </c>
      <c r="C236" s="11" t="s">
        <v>185</v>
      </c>
      <c r="D236" s="12">
        <f>D240+D243+D237</f>
        <v>4200</v>
      </c>
      <c r="E236" s="12">
        <f>E240+E243+E237</f>
        <v>810</v>
      </c>
      <c r="F236" s="12">
        <f>F240+F243+F237</f>
        <v>3330</v>
      </c>
      <c r="G236" s="12">
        <f t="shared" si="26"/>
        <v>1680</v>
      </c>
    </row>
    <row r="237" spans="1:7" s="11" customFormat="1" ht="15.75" x14ac:dyDescent="0.25">
      <c r="A237" s="10"/>
      <c r="B237" s="11" t="s">
        <v>246</v>
      </c>
      <c r="C237" s="11" t="s">
        <v>247</v>
      </c>
      <c r="D237" s="12">
        <f t="shared" ref="D237:F238" si="27">D238</f>
        <v>0</v>
      </c>
      <c r="E237" s="12">
        <f t="shared" si="27"/>
        <v>810</v>
      </c>
      <c r="F237" s="12">
        <f t="shared" si="27"/>
        <v>0</v>
      </c>
      <c r="G237" s="12">
        <f t="shared" si="26"/>
        <v>810</v>
      </c>
    </row>
    <row r="238" spans="1:7" s="11" customFormat="1" ht="15.75" x14ac:dyDescent="0.25">
      <c r="A238" s="10"/>
      <c r="B238" s="11" t="s">
        <v>291</v>
      </c>
      <c r="C238" s="11" t="s">
        <v>292</v>
      </c>
      <c r="D238" s="12">
        <f t="shared" si="27"/>
        <v>0</v>
      </c>
      <c r="E238" s="12">
        <f t="shared" si="27"/>
        <v>810</v>
      </c>
      <c r="F238" s="12">
        <f t="shared" si="27"/>
        <v>0</v>
      </c>
      <c r="G238" s="12">
        <f t="shared" si="26"/>
        <v>810</v>
      </c>
    </row>
    <row r="239" spans="1:7" ht="15.75" x14ac:dyDescent="0.25">
      <c r="A239" s="18" t="s">
        <v>397</v>
      </c>
      <c r="B239" s="14" t="s">
        <v>398</v>
      </c>
      <c r="C239" s="14" t="s">
        <v>399</v>
      </c>
      <c r="D239" s="15">
        <v>0</v>
      </c>
      <c r="E239" s="15">
        <v>810</v>
      </c>
      <c r="F239" s="15">
        <v>0</v>
      </c>
      <c r="G239" s="15">
        <f t="shared" si="26"/>
        <v>810</v>
      </c>
    </row>
    <row r="240" spans="1:7" ht="15.75" x14ac:dyDescent="0.25">
      <c r="A240" s="10"/>
      <c r="B240" s="11" t="s">
        <v>386</v>
      </c>
      <c r="C240" s="11" t="s">
        <v>387</v>
      </c>
      <c r="D240" s="12">
        <f t="shared" ref="D240:F241" si="28">D241</f>
        <v>2200</v>
      </c>
      <c r="E240" s="12">
        <f t="shared" si="28"/>
        <v>0</v>
      </c>
      <c r="F240" s="12">
        <f t="shared" si="28"/>
        <v>1830</v>
      </c>
      <c r="G240" s="12">
        <f t="shared" si="26"/>
        <v>370</v>
      </c>
    </row>
    <row r="241" spans="1:11" ht="15.75" x14ac:dyDescent="0.25">
      <c r="A241" s="10"/>
      <c r="B241" s="11" t="s">
        <v>388</v>
      </c>
      <c r="C241" s="11" t="s">
        <v>387</v>
      </c>
      <c r="D241" s="12">
        <f t="shared" si="28"/>
        <v>2200</v>
      </c>
      <c r="E241" s="12">
        <f t="shared" si="28"/>
        <v>0</v>
      </c>
      <c r="F241" s="12">
        <f t="shared" si="28"/>
        <v>1830</v>
      </c>
      <c r="G241" s="12">
        <f t="shared" si="26"/>
        <v>370</v>
      </c>
    </row>
    <row r="242" spans="1:11" s="14" customFormat="1" ht="15.6" customHeight="1" x14ac:dyDescent="0.25">
      <c r="A242" s="13" t="s">
        <v>400</v>
      </c>
      <c r="B242" s="14" t="s">
        <v>390</v>
      </c>
      <c r="C242" s="14" t="s">
        <v>391</v>
      </c>
      <c r="D242" s="15">
        <v>2200</v>
      </c>
      <c r="E242" s="15">
        <v>0</v>
      </c>
      <c r="F242" s="15">
        <v>1830</v>
      </c>
      <c r="G242" s="15">
        <f t="shared" si="26"/>
        <v>370</v>
      </c>
      <c r="J242" s="56"/>
      <c r="K242" s="56"/>
    </row>
    <row r="243" spans="1:11" s="11" customFormat="1" ht="15.75" x14ac:dyDescent="0.25">
      <c r="A243" s="10"/>
      <c r="B243" s="11" t="s">
        <v>309</v>
      </c>
      <c r="C243" s="11" t="s">
        <v>310</v>
      </c>
      <c r="D243" s="12">
        <f>D244</f>
        <v>2000</v>
      </c>
      <c r="E243" s="12">
        <f>E244</f>
        <v>0</v>
      </c>
      <c r="F243" s="12">
        <f>F244</f>
        <v>1500</v>
      </c>
      <c r="G243" s="12">
        <f t="shared" si="26"/>
        <v>500</v>
      </c>
    </row>
    <row r="244" spans="1:11" s="11" customFormat="1" ht="15.75" x14ac:dyDescent="0.25">
      <c r="A244" s="10"/>
      <c r="B244" s="11" t="s">
        <v>370</v>
      </c>
      <c r="C244" s="11" t="s">
        <v>371</v>
      </c>
      <c r="D244" s="12">
        <f>D245+D246</f>
        <v>2000</v>
      </c>
      <c r="E244" s="12">
        <f>E245+E246</f>
        <v>0</v>
      </c>
      <c r="F244" s="12">
        <f>F245+F246</f>
        <v>1500</v>
      </c>
      <c r="G244" s="12">
        <f t="shared" si="26"/>
        <v>500</v>
      </c>
    </row>
    <row r="245" spans="1:11" s="14" customFormat="1" ht="15.75" x14ac:dyDescent="0.25">
      <c r="A245" s="13" t="s">
        <v>402</v>
      </c>
      <c r="B245" s="14" t="s">
        <v>373</v>
      </c>
      <c r="C245" s="14" t="s">
        <v>371</v>
      </c>
      <c r="D245" s="15">
        <v>1500</v>
      </c>
      <c r="E245" s="15">
        <v>0</v>
      </c>
      <c r="F245" s="15">
        <v>1500</v>
      </c>
      <c r="G245" s="15">
        <f t="shared" si="26"/>
        <v>0</v>
      </c>
    </row>
    <row r="246" spans="1:11" ht="15.75" x14ac:dyDescent="0.25">
      <c r="A246" s="19" t="s">
        <v>403</v>
      </c>
      <c r="B246" s="13">
        <v>32999</v>
      </c>
      <c r="C246" s="14" t="s">
        <v>310</v>
      </c>
      <c r="D246" s="15">
        <v>500</v>
      </c>
      <c r="E246" s="15">
        <v>0</v>
      </c>
      <c r="F246" s="15">
        <v>0</v>
      </c>
      <c r="G246" s="15">
        <f t="shared" si="26"/>
        <v>500</v>
      </c>
    </row>
    <row r="247" spans="1:11" ht="15.75" x14ac:dyDescent="0.25">
      <c r="A247" s="8" t="s">
        <v>19</v>
      </c>
      <c r="B247" s="8" t="s">
        <v>32</v>
      </c>
      <c r="C247" s="8" t="s">
        <v>33</v>
      </c>
      <c r="D247" s="9">
        <f t="shared" ref="D247:F248" si="29">D248</f>
        <v>1500</v>
      </c>
      <c r="E247" s="9">
        <f t="shared" si="29"/>
        <v>0</v>
      </c>
      <c r="F247" s="9">
        <f t="shared" si="29"/>
        <v>0</v>
      </c>
      <c r="G247" s="9">
        <f t="shared" si="26"/>
        <v>1500</v>
      </c>
    </row>
    <row r="248" spans="1:11" ht="15.75" x14ac:dyDescent="0.25">
      <c r="A248" s="19"/>
      <c r="B248" s="10">
        <v>3299</v>
      </c>
      <c r="C248" s="11" t="s">
        <v>310</v>
      </c>
      <c r="D248" s="12">
        <f t="shared" si="29"/>
        <v>1500</v>
      </c>
      <c r="E248" s="12">
        <f t="shared" si="29"/>
        <v>0</v>
      </c>
      <c r="F248" s="12">
        <f t="shared" si="29"/>
        <v>0</v>
      </c>
      <c r="G248" s="12">
        <f t="shared" si="26"/>
        <v>1500</v>
      </c>
    </row>
    <row r="249" spans="1:11" ht="15.75" x14ac:dyDescent="0.25">
      <c r="A249" s="19" t="s">
        <v>404</v>
      </c>
      <c r="B249" s="13">
        <v>32999</v>
      </c>
      <c r="C249" s="14" t="s">
        <v>310</v>
      </c>
      <c r="D249" s="15">
        <v>1500</v>
      </c>
      <c r="E249" s="15">
        <v>0</v>
      </c>
      <c r="F249" s="15">
        <v>0</v>
      </c>
      <c r="G249" s="15">
        <f t="shared" si="26"/>
        <v>1500</v>
      </c>
    </row>
    <row r="250" spans="1:11" ht="15.75" x14ac:dyDescent="0.25">
      <c r="A250" s="8" t="s">
        <v>19</v>
      </c>
      <c r="B250" s="8"/>
      <c r="C250" s="8" t="s">
        <v>405</v>
      </c>
      <c r="D250" s="9">
        <f t="shared" ref="D250:F251" si="30">D251</f>
        <v>2000</v>
      </c>
      <c r="E250" s="9">
        <f t="shared" si="30"/>
        <v>0</v>
      </c>
      <c r="F250" s="9">
        <f t="shared" si="30"/>
        <v>2000</v>
      </c>
      <c r="G250" s="9">
        <f t="shared" si="26"/>
        <v>0</v>
      </c>
    </row>
    <row r="251" spans="1:11" ht="15.75" x14ac:dyDescent="0.25">
      <c r="A251" s="19"/>
      <c r="B251" s="10">
        <v>3299</v>
      </c>
      <c r="C251" s="11" t="s">
        <v>310</v>
      </c>
      <c r="D251" s="12">
        <f t="shared" si="30"/>
        <v>2000</v>
      </c>
      <c r="E251" s="12">
        <f t="shared" si="30"/>
        <v>0</v>
      </c>
      <c r="F251" s="12">
        <f t="shared" si="30"/>
        <v>2000</v>
      </c>
      <c r="G251" s="12">
        <f t="shared" si="26"/>
        <v>0</v>
      </c>
    </row>
    <row r="252" spans="1:11" ht="15.75" x14ac:dyDescent="0.25">
      <c r="A252" s="19" t="s">
        <v>406</v>
      </c>
      <c r="B252" s="13">
        <v>32999</v>
      </c>
      <c r="C252" s="14" t="s">
        <v>310</v>
      </c>
      <c r="D252" s="15">
        <v>2000</v>
      </c>
      <c r="E252" s="15">
        <v>0</v>
      </c>
      <c r="F252" s="21">
        <v>2000</v>
      </c>
      <c r="G252" s="15">
        <f t="shared" si="26"/>
        <v>0</v>
      </c>
    </row>
    <row r="253" spans="1:11" ht="15.75" x14ac:dyDescent="0.25">
      <c r="A253" s="24" t="s">
        <v>137</v>
      </c>
      <c r="B253" s="24" t="s">
        <v>407</v>
      </c>
      <c r="C253" s="24" t="s">
        <v>408</v>
      </c>
      <c r="D253" s="25">
        <f>D254+D271</f>
        <v>11000</v>
      </c>
      <c r="E253" s="25">
        <f>E254+E271</f>
        <v>11135</v>
      </c>
      <c r="F253" s="25">
        <f>F254+F271</f>
        <v>1500</v>
      </c>
      <c r="G253" s="25">
        <f>G254+G271</f>
        <v>20635</v>
      </c>
    </row>
    <row r="254" spans="1:11" ht="15.75" x14ac:dyDescent="0.25">
      <c r="A254" s="8" t="s">
        <v>19</v>
      </c>
      <c r="B254" s="8" t="s">
        <v>20</v>
      </c>
      <c r="C254" s="8" t="s">
        <v>21</v>
      </c>
      <c r="D254" s="9">
        <f t="shared" ref="D254:F255" si="31">D255</f>
        <v>11000</v>
      </c>
      <c r="E254" s="9">
        <f t="shared" si="31"/>
        <v>1500</v>
      </c>
      <c r="F254" s="9">
        <f t="shared" si="31"/>
        <v>1500</v>
      </c>
      <c r="G254" s="9">
        <f t="shared" ref="G254:G270" si="32">D254+E254-F254</f>
        <v>11000</v>
      </c>
    </row>
    <row r="255" spans="1:11" s="11" customFormat="1" ht="15.75" x14ac:dyDescent="0.25">
      <c r="A255" s="10"/>
      <c r="B255" s="11" t="s">
        <v>140</v>
      </c>
      <c r="C255" s="11" t="s">
        <v>141</v>
      </c>
      <c r="D255" s="12">
        <f t="shared" si="31"/>
        <v>11000</v>
      </c>
      <c r="E255" s="12">
        <f t="shared" si="31"/>
        <v>1500</v>
      </c>
      <c r="F255" s="12">
        <f t="shared" si="31"/>
        <v>1500</v>
      </c>
      <c r="G255" s="12">
        <f t="shared" si="32"/>
        <v>11000</v>
      </c>
    </row>
    <row r="256" spans="1:11" s="11" customFormat="1" ht="15.75" x14ac:dyDescent="0.25">
      <c r="A256" s="10"/>
      <c r="B256" s="11" t="s">
        <v>184</v>
      </c>
      <c r="C256" s="11" t="s">
        <v>185</v>
      </c>
      <c r="D256" s="12">
        <f>D260+D268+D265+D257</f>
        <v>11000</v>
      </c>
      <c r="E256" s="12">
        <f>E260+E268+E265+E257</f>
        <v>1500</v>
      </c>
      <c r="F256" s="12">
        <f>F260+F268+F265+F257</f>
        <v>1500</v>
      </c>
      <c r="G256" s="12">
        <f t="shared" si="32"/>
        <v>11000</v>
      </c>
    </row>
    <row r="257" spans="1:10" s="11" customFormat="1" ht="15.75" x14ac:dyDescent="0.25">
      <c r="A257" s="10"/>
      <c r="B257" s="11" t="s">
        <v>216</v>
      </c>
      <c r="C257" s="11" t="s">
        <v>217</v>
      </c>
      <c r="D257" s="12">
        <f t="shared" ref="D257:F258" si="33">D258</f>
        <v>2500</v>
      </c>
      <c r="E257" s="12">
        <f t="shared" si="33"/>
        <v>0</v>
      </c>
      <c r="F257" s="12">
        <f t="shared" si="33"/>
        <v>1000</v>
      </c>
      <c r="G257" s="12">
        <f t="shared" si="32"/>
        <v>1500</v>
      </c>
    </row>
    <row r="258" spans="1:10" s="11" customFormat="1" ht="15.75" x14ac:dyDescent="0.25">
      <c r="A258" s="10"/>
      <c r="B258" s="11" t="s">
        <v>218</v>
      </c>
      <c r="C258" s="11" t="s">
        <v>219</v>
      </c>
      <c r="D258" s="12">
        <f t="shared" si="33"/>
        <v>2500</v>
      </c>
      <c r="E258" s="12">
        <f t="shared" si="33"/>
        <v>0</v>
      </c>
      <c r="F258" s="12">
        <f t="shared" si="33"/>
        <v>1000</v>
      </c>
      <c r="G258" s="12">
        <f t="shared" si="32"/>
        <v>1500</v>
      </c>
    </row>
    <row r="259" spans="1:10" s="14" customFormat="1" ht="15.75" x14ac:dyDescent="0.25">
      <c r="A259" s="13" t="s">
        <v>409</v>
      </c>
      <c r="B259" s="14" t="s">
        <v>230</v>
      </c>
      <c r="C259" s="14" t="s">
        <v>231</v>
      </c>
      <c r="D259" s="15">
        <v>2500</v>
      </c>
      <c r="E259" s="15">
        <v>0</v>
      </c>
      <c r="F259" s="21">
        <v>1000</v>
      </c>
      <c r="G259" s="15">
        <f t="shared" si="32"/>
        <v>1500</v>
      </c>
    </row>
    <row r="260" spans="1:10" s="11" customFormat="1" ht="15.75" x14ac:dyDescent="0.25">
      <c r="A260" s="10"/>
      <c r="B260" s="11" t="s">
        <v>246</v>
      </c>
      <c r="C260" s="11" t="s">
        <v>247</v>
      </c>
      <c r="D260" s="12">
        <f>D261+D263</f>
        <v>7000</v>
      </c>
      <c r="E260" s="12">
        <f>E261+E263</f>
        <v>1500</v>
      </c>
      <c r="F260" s="40">
        <f>F261+F263</f>
        <v>0</v>
      </c>
      <c r="G260" s="12">
        <f t="shared" si="32"/>
        <v>8500</v>
      </c>
    </row>
    <row r="261" spans="1:10" s="11" customFormat="1" ht="15.75" x14ac:dyDescent="0.25">
      <c r="A261" s="10"/>
      <c r="B261" s="11" t="s">
        <v>291</v>
      </c>
      <c r="C261" s="11" t="s">
        <v>292</v>
      </c>
      <c r="D261" s="12">
        <f>D262</f>
        <v>6000</v>
      </c>
      <c r="E261" s="12">
        <f>E262</f>
        <v>0</v>
      </c>
      <c r="F261" s="40">
        <f>F262</f>
        <v>0</v>
      </c>
      <c r="G261" s="12">
        <f t="shared" si="32"/>
        <v>6000</v>
      </c>
    </row>
    <row r="262" spans="1:10" s="14" customFormat="1" ht="15.75" x14ac:dyDescent="0.25">
      <c r="A262" s="13" t="s">
        <v>410</v>
      </c>
      <c r="B262" s="14" t="s">
        <v>297</v>
      </c>
      <c r="C262" s="14" t="s">
        <v>298</v>
      </c>
      <c r="D262" s="15">
        <v>6000</v>
      </c>
      <c r="E262" s="15">
        <v>0</v>
      </c>
      <c r="F262" s="21">
        <v>0</v>
      </c>
      <c r="G262" s="15">
        <f t="shared" si="32"/>
        <v>6000</v>
      </c>
    </row>
    <row r="263" spans="1:10" s="11" customFormat="1" ht="15.75" x14ac:dyDescent="0.25">
      <c r="A263" s="10"/>
      <c r="B263" s="11" t="s">
        <v>304</v>
      </c>
      <c r="C263" s="11" t="s">
        <v>305</v>
      </c>
      <c r="D263" s="12">
        <f>D264</f>
        <v>1000</v>
      </c>
      <c r="E263" s="12">
        <f>E264</f>
        <v>1500</v>
      </c>
      <c r="F263" s="40">
        <f>F264</f>
        <v>0</v>
      </c>
      <c r="G263" s="12">
        <f t="shared" si="32"/>
        <v>2500</v>
      </c>
    </row>
    <row r="264" spans="1:10" s="14" customFormat="1" ht="31.5" x14ac:dyDescent="0.25">
      <c r="A264" s="13" t="s">
        <v>411</v>
      </c>
      <c r="B264" s="14" t="s">
        <v>412</v>
      </c>
      <c r="C264" s="14" t="s">
        <v>413</v>
      </c>
      <c r="D264" s="15">
        <v>1000</v>
      </c>
      <c r="E264" s="21">
        <v>1500</v>
      </c>
      <c r="F264" s="21">
        <v>0</v>
      </c>
      <c r="G264" s="15">
        <f t="shared" si="32"/>
        <v>2500</v>
      </c>
    </row>
    <row r="265" spans="1:10" s="11" customFormat="1" ht="15.75" x14ac:dyDescent="0.25">
      <c r="A265" s="10"/>
      <c r="B265" s="11" t="s">
        <v>386</v>
      </c>
      <c r="C265" s="11" t="s">
        <v>387</v>
      </c>
      <c r="D265" s="12">
        <f t="shared" ref="D265:F266" si="34">D266</f>
        <v>500</v>
      </c>
      <c r="E265" s="12">
        <f t="shared" si="34"/>
        <v>0</v>
      </c>
      <c r="F265" s="40">
        <f t="shared" si="34"/>
        <v>500</v>
      </c>
      <c r="G265" s="12">
        <f t="shared" si="32"/>
        <v>0</v>
      </c>
    </row>
    <row r="266" spans="1:10" s="11" customFormat="1" ht="15.75" x14ac:dyDescent="0.25">
      <c r="A266" s="10"/>
      <c r="B266" s="11" t="s">
        <v>388</v>
      </c>
      <c r="C266" s="11" t="s">
        <v>387</v>
      </c>
      <c r="D266" s="12">
        <f t="shared" si="34"/>
        <v>500</v>
      </c>
      <c r="E266" s="12">
        <f t="shared" si="34"/>
        <v>0</v>
      </c>
      <c r="F266" s="40">
        <f t="shared" si="34"/>
        <v>500</v>
      </c>
      <c r="G266" s="12">
        <f t="shared" si="32"/>
        <v>0</v>
      </c>
    </row>
    <row r="267" spans="1:10" s="14" customFormat="1" ht="15.75" x14ac:dyDescent="0.25">
      <c r="A267" s="13" t="s">
        <v>415</v>
      </c>
      <c r="B267" s="14" t="s">
        <v>390</v>
      </c>
      <c r="C267" s="14" t="s">
        <v>391</v>
      </c>
      <c r="D267" s="15">
        <v>500</v>
      </c>
      <c r="E267" s="15">
        <v>0</v>
      </c>
      <c r="F267" s="17">
        <v>500</v>
      </c>
      <c r="G267" s="15">
        <f t="shared" si="32"/>
        <v>0</v>
      </c>
    </row>
    <row r="268" spans="1:10" s="11" customFormat="1" ht="15.75" x14ac:dyDescent="0.25">
      <c r="A268" s="10"/>
      <c r="B268" s="11" t="s">
        <v>309</v>
      </c>
      <c r="C268" s="11" t="s">
        <v>310</v>
      </c>
      <c r="D268" s="12">
        <f t="shared" ref="D268:F269" si="35">D269</f>
        <v>1000</v>
      </c>
      <c r="E268" s="12">
        <f t="shared" si="35"/>
        <v>0</v>
      </c>
      <c r="F268" s="12">
        <f t="shared" si="35"/>
        <v>0</v>
      </c>
      <c r="G268" s="12">
        <f t="shared" si="32"/>
        <v>1000</v>
      </c>
    </row>
    <row r="269" spans="1:10" s="11" customFormat="1" ht="15.75" x14ac:dyDescent="0.25">
      <c r="A269" s="10"/>
      <c r="B269" s="11" t="s">
        <v>370</v>
      </c>
      <c r="C269" s="11" t="s">
        <v>371</v>
      </c>
      <c r="D269" s="12">
        <f t="shared" si="35"/>
        <v>1000</v>
      </c>
      <c r="E269" s="12">
        <f t="shared" si="35"/>
        <v>0</v>
      </c>
      <c r="F269" s="12">
        <f t="shared" si="35"/>
        <v>0</v>
      </c>
      <c r="G269" s="12">
        <f t="shared" si="32"/>
        <v>1000</v>
      </c>
    </row>
    <row r="270" spans="1:10" s="14" customFormat="1" ht="15.75" x14ac:dyDescent="0.25">
      <c r="A270" s="13" t="s">
        <v>416</v>
      </c>
      <c r="B270" s="14" t="s">
        <v>373</v>
      </c>
      <c r="C270" s="14" t="s">
        <v>371</v>
      </c>
      <c r="D270" s="15">
        <v>1000</v>
      </c>
      <c r="E270" s="15">
        <v>0</v>
      </c>
      <c r="F270" s="15">
        <v>0</v>
      </c>
      <c r="G270" s="15">
        <f t="shared" si="32"/>
        <v>1000</v>
      </c>
    </row>
    <row r="271" spans="1:10" ht="15.75" x14ac:dyDescent="0.25">
      <c r="A271" s="18" t="s">
        <v>19</v>
      </c>
      <c r="B271" s="30" t="s">
        <v>118</v>
      </c>
      <c r="C271" s="8" t="s">
        <v>119</v>
      </c>
      <c r="D271" s="9">
        <f>D272+D274</f>
        <v>0</v>
      </c>
      <c r="E271" s="9">
        <f>E272+E274</f>
        <v>9635</v>
      </c>
      <c r="F271" s="9">
        <f>F272+F274</f>
        <v>0</v>
      </c>
      <c r="G271" s="9">
        <f>G272+G274</f>
        <v>9635</v>
      </c>
    </row>
    <row r="272" spans="1:10" ht="15.6" customHeight="1" x14ac:dyDescent="0.25">
      <c r="A272" s="13"/>
      <c r="B272" s="11" t="s">
        <v>211</v>
      </c>
      <c r="C272" s="11" t="s">
        <v>212</v>
      </c>
      <c r="D272" s="12">
        <f>D273</f>
        <v>0</v>
      </c>
      <c r="E272" s="12">
        <f>E273</f>
        <v>287.83999999999997</v>
      </c>
      <c r="F272" s="12">
        <f>F273</f>
        <v>0</v>
      </c>
      <c r="G272" s="12">
        <f t="shared" ref="G272:G303" si="36">D272+E272-F272</f>
        <v>287.83999999999997</v>
      </c>
      <c r="H272" s="56"/>
      <c r="I272" s="56"/>
      <c r="J272" s="56"/>
    </row>
    <row r="273" spans="1:12" ht="31.5" x14ac:dyDescent="0.25">
      <c r="A273" s="13" t="s">
        <v>418</v>
      </c>
      <c r="B273" s="14" t="s">
        <v>214</v>
      </c>
      <c r="C273" s="14" t="s">
        <v>215</v>
      </c>
      <c r="D273" s="15">
        <v>0</v>
      </c>
      <c r="E273" s="21">
        <v>287.83999999999997</v>
      </c>
      <c r="F273" s="15">
        <v>0</v>
      </c>
      <c r="G273" s="15">
        <f t="shared" si="36"/>
        <v>287.83999999999997</v>
      </c>
      <c r="H273" s="31"/>
    </row>
    <row r="274" spans="1:12" ht="15.75" x14ac:dyDescent="0.25">
      <c r="A274" s="13"/>
      <c r="B274" s="11" t="s">
        <v>291</v>
      </c>
      <c r="C274" s="11" t="s">
        <v>292</v>
      </c>
      <c r="D274" s="12">
        <f>D275+D276</f>
        <v>0</v>
      </c>
      <c r="E274" s="40">
        <f>E275+E276</f>
        <v>9347.16</v>
      </c>
      <c r="F274" s="12">
        <f>F275+F276</f>
        <v>0</v>
      </c>
      <c r="G274" s="12">
        <f t="shared" si="36"/>
        <v>9347.16</v>
      </c>
      <c r="H274" s="31"/>
    </row>
    <row r="275" spans="1:12" ht="15.75" x14ac:dyDescent="0.25">
      <c r="A275" s="13" t="s">
        <v>419</v>
      </c>
      <c r="B275" s="14" t="s">
        <v>382</v>
      </c>
      <c r="C275" s="14" t="s">
        <v>383</v>
      </c>
      <c r="D275" s="15">
        <v>0</v>
      </c>
      <c r="E275" s="21">
        <v>3247.16</v>
      </c>
      <c r="F275" s="15">
        <v>0</v>
      </c>
      <c r="G275" s="15">
        <f t="shared" si="36"/>
        <v>3247.16</v>
      </c>
      <c r="H275" s="31"/>
    </row>
    <row r="276" spans="1:12" ht="15.75" x14ac:dyDescent="0.25">
      <c r="A276" s="13" t="s">
        <v>420</v>
      </c>
      <c r="B276" s="13">
        <v>32379</v>
      </c>
      <c r="C276" s="14" t="s">
        <v>298</v>
      </c>
      <c r="D276" s="15">
        <v>0</v>
      </c>
      <c r="E276" s="21">
        <v>6100</v>
      </c>
      <c r="F276" s="15">
        <v>0</v>
      </c>
      <c r="G276" s="15">
        <f t="shared" si="36"/>
        <v>6100</v>
      </c>
    </row>
    <row r="277" spans="1:12" ht="15.75" x14ac:dyDescent="0.25">
      <c r="A277" s="24" t="s">
        <v>137</v>
      </c>
      <c r="B277" s="24" t="s">
        <v>421</v>
      </c>
      <c r="C277" s="24" t="s">
        <v>422</v>
      </c>
      <c r="D277" s="25">
        <f>D278+D292+D298</f>
        <v>25500</v>
      </c>
      <c r="E277" s="25">
        <f>E278+E292+E298</f>
        <v>12000</v>
      </c>
      <c r="F277" s="25">
        <f>F278+F292+F298</f>
        <v>2000</v>
      </c>
      <c r="G277" s="25">
        <f t="shared" si="36"/>
        <v>35500</v>
      </c>
    </row>
    <row r="278" spans="1:12" ht="15.75" x14ac:dyDescent="0.25">
      <c r="A278" s="8" t="s">
        <v>19</v>
      </c>
      <c r="B278" s="8" t="s">
        <v>20</v>
      </c>
      <c r="C278" s="8" t="s">
        <v>21</v>
      </c>
      <c r="D278" s="9">
        <f t="shared" ref="D278:F279" si="37">D279</f>
        <v>12500</v>
      </c>
      <c r="E278" s="9">
        <f t="shared" si="37"/>
        <v>4000</v>
      </c>
      <c r="F278" s="9">
        <f t="shared" si="37"/>
        <v>0</v>
      </c>
      <c r="G278" s="9">
        <f t="shared" si="36"/>
        <v>16500</v>
      </c>
    </row>
    <row r="279" spans="1:12" s="11" customFormat="1" ht="15.75" x14ac:dyDescent="0.25">
      <c r="A279" s="10"/>
      <c r="B279" s="11" t="s">
        <v>140</v>
      </c>
      <c r="C279" s="11" t="s">
        <v>141</v>
      </c>
      <c r="D279" s="12">
        <f t="shared" si="37"/>
        <v>12500</v>
      </c>
      <c r="E279" s="12">
        <f t="shared" si="37"/>
        <v>4000</v>
      </c>
      <c r="F279" s="12">
        <f t="shared" si="37"/>
        <v>0</v>
      </c>
      <c r="G279" s="12">
        <f t="shared" si="36"/>
        <v>16500</v>
      </c>
    </row>
    <row r="280" spans="1:12" s="11" customFormat="1" ht="15.75" x14ac:dyDescent="0.25">
      <c r="A280" s="10"/>
      <c r="B280" s="11" t="s">
        <v>184</v>
      </c>
      <c r="C280" s="11" t="s">
        <v>185</v>
      </c>
      <c r="D280" s="12">
        <f>D281+D286+D289</f>
        <v>12500</v>
      </c>
      <c r="E280" s="12">
        <f>E281+E286+E289</f>
        <v>4000</v>
      </c>
      <c r="F280" s="12">
        <f>F281+F286+F289</f>
        <v>0</v>
      </c>
      <c r="G280" s="12">
        <f t="shared" si="36"/>
        <v>16500</v>
      </c>
    </row>
    <row r="281" spans="1:12" s="11" customFormat="1" ht="15.75" x14ac:dyDescent="0.25">
      <c r="A281" s="10"/>
      <c r="B281" s="11" t="s">
        <v>246</v>
      </c>
      <c r="C281" s="11" t="s">
        <v>247</v>
      </c>
      <c r="D281" s="12">
        <f>D282+D284</f>
        <v>9500</v>
      </c>
      <c r="E281" s="12">
        <f>E282+E284</f>
        <v>1000</v>
      </c>
      <c r="F281" s="12">
        <f>F282+F284</f>
        <v>0</v>
      </c>
      <c r="G281" s="12">
        <f t="shared" si="36"/>
        <v>10500</v>
      </c>
    </row>
    <row r="282" spans="1:12" ht="15.75" x14ac:dyDescent="0.25">
      <c r="A282" s="10"/>
      <c r="B282" s="10">
        <v>3235</v>
      </c>
      <c r="C282" s="11" t="s">
        <v>423</v>
      </c>
      <c r="D282" s="12">
        <f>D283</f>
        <v>0</v>
      </c>
      <c r="E282" s="12">
        <f>E283</f>
        <v>1000</v>
      </c>
      <c r="F282" s="12">
        <f>F283</f>
        <v>0</v>
      </c>
      <c r="G282" s="12">
        <f t="shared" si="36"/>
        <v>1000</v>
      </c>
    </row>
    <row r="283" spans="1:12" ht="15.75" x14ac:dyDescent="0.25">
      <c r="A283" s="10"/>
      <c r="B283" s="13">
        <v>32353</v>
      </c>
      <c r="C283" s="14" t="s">
        <v>424</v>
      </c>
      <c r="D283" s="15">
        <v>0</v>
      </c>
      <c r="E283" s="21">
        <v>1000</v>
      </c>
      <c r="F283" s="15"/>
      <c r="G283" s="15">
        <f t="shared" si="36"/>
        <v>1000</v>
      </c>
    </row>
    <row r="284" spans="1:12" ht="15.75" x14ac:dyDescent="0.25">
      <c r="A284" s="10"/>
      <c r="B284" s="11" t="s">
        <v>304</v>
      </c>
      <c r="C284" s="11" t="s">
        <v>305</v>
      </c>
      <c r="D284" s="12">
        <f>D285</f>
        <v>9500</v>
      </c>
      <c r="E284" s="40">
        <f>E285</f>
        <v>0</v>
      </c>
      <c r="F284" s="12">
        <f>F285</f>
        <v>0</v>
      </c>
      <c r="G284" s="12">
        <f t="shared" si="36"/>
        <v>9500</v>
      </c>
    </row>
    <row r="285" spans="1:12" s="14" customFormat="1" ht="15.6" customHeight="1" x14ac:dyDescent="0.25">
      <c r="A285" s="13" t="s">
        <v>425</v>
      </c>
      <c r="B285" s="14" t="s">
        <v>307</v>
      </c>
      <c r="C285" s="14" t="s">
        <v>308</v>
      </c>
      <c r="D285" s="15">
        <v>9500</v>
      </c>
      <c r="E285" s="21">
        <v>0</v>
      </c>
      <c r="F285" s="15">
        <v>0</v>
      </c>
      <c r="G285" s="15">
        <f t="shared" si="36"/>
        <v>9500</v>
      </c>
      <c r="J285" s="62"/>
      <c r="K285" s="62"/>
      <c r="L285" s="62"/>
    </row>
    <row r="286" spans="1:12" s="11" customFormat="1" ht="15.6" customHeight="1" x14ac:dyDescent="0.25">
      <c r="A286" s="10"/>
      <c r="B286" s="11" t="s">
        <v>386</v>
      </c>
      <c r="C286" s="11" t="s">
        <v>387</v>
      </c>
      <c r="D286" s="12">
        <f t="shared" ref="D286:F287" si="38">D287</f>
        <v>1000</v>
      </c>
      <c r="E286" s="40">
        <f t="shared" si="38"/>
        <v>1000</v>
      </c>
      <c r="F286" s="12">
        <f t="shared" si="38"/>
        <v>0</v>
      </c>
      <c r="G286" s="12">
        <f t="shared" si="36"/>
        <v>2000</v>
      </c>
      <c r="J286" s="63"/>
      <c r="K286" s="63"/>
      <c r="L286" s="63"/>
    </row>
    <row r="287" spans="1:12" ht="15.75" x14ac:dyDescent="0.25">
      <c r="A287" s="10"/>
      <c r="B287" s="11" t="s">
        <v>388</v>
      </c>
      <c r="C287" s="11" t="s">
        <v>387</v>
      </c>
      <c r="D287" s="12">
        <f t="shared" si="38"/>
        <v>1000</v>
      </c>
      <c r="E287" s="40">
        <f t="shared" si="38"/>
        <v>1000</v>
      </c>
      <c r="F287" s="12">
        <f t="shared" si="38"/>
        <v>0</v>
      </c>
      <c r="G287" s="12">
        <f t="shared" si="36"/>
        <v>2000</v>
      </c>
      <c r="H287" s="11"/>
      <c r="I287" s="11"/>
      <c r="J287" s="48"/>
      <c r="K287" s="48"/>
      <c r="L287" s="48"/>
    </row>
    <row r="288" spans="1:12" s="14" customFormat="1" ht="15.6" customHeight="1" x14ac:dyDescent="0.25">
      <c r="A288" s="13" t="s">
        <v>428</v>
      </c>
      <c r="B288" s="14" t="s">
        <v>390</v>
      </c>
      <c r="C288" s="14" t="s">
        <v>391</v>
      </c>
      <c r="D288" s="15">
        <v>1000</v>
      </c>
      <c r="E288" s="21">
        <v>1000</v>
      </c>
      <c r="F288" s="15">
        <v>0</v>
      </c>
      <c r="G288" s="15">
        <f t="shared" si="36"/>
        <v>2000</v>
      </c>
      <c r="J288" s="62"/>
      <c r="K288" s="62"/>
      <c r="L288" s="62"/>
    </row>
    <row r="289" spans="1:7" s="11" customFormat="1" ht="15.75" x14ac:dyDescent="0.25">
      <c r="A289" s="10"/>
      <c r="B289" s="11" t="s">
        <v>309</v>
      </c>
      <c r="C289" s="11" t="s">
        <v>310</v>
      </c>
      <c r="D289" s="12">
        <f t="shared" ref="D289:F290" si="39">D290</f>
        <v>2000</v>
      </c>
      <c r="E289" s="40">
        <f t="shared" si="39"/>
        <v>2000</v>
      </c>
      <c r="F289" s="12">
        <f t="shared" si="39"/>
        <v>0</v>
      </c>
      <c r="G289" s="12">
        <f t="shared" si="36"/>
        <v>4000</v>
      </c>
    </row>
    <row r="290" spans="1:7" s="11" customFormat="1" ht="15.75" x14ac:dyDescent="0.25">
      <c r="A290" s="10"/>
      <c r="B290" s="11" t="s">
        <v>370</v>
      </c>
      <c r="C290" s="11" t="s">
        <v>371</v>
      </c>
      <c r="D290" s="12">
        <f t="shared" si="39"/>
        <v>2000</v>
      </c>
      <c r="E290" s="40">
        <f t="shared" si="39"/>
        <v>2000</v>
      </c>
      <c r="F290" s="12">
        <f t="shared" si="39"/>
        <v>0</v>
      </c>
      <c r="G290" s="12">
        <f t="shared" si="36"/>
        <v>4000</v>
      </c>
    </row>
    <row r="291" spans="1:7" s="14" customFormat="1" ht="15.75" x14ac:dyDescent="0.25">
      <c r="A291" s="13" t="s">
        <v>430</v>
      </c>
      <c r="B291" s="14" t="s">
        <v>373</v>
      </c>
      <c r="C291" s="14" t="s">
        <v>371</v>
      </c>
      <c r="D291" s="15">
        <v>2000</v>
      </c>
      <c r="E291" s="21">
        <v>2000</v>
      </c>
      <c r="F291" s="15">
        <v>0</v>
      </c>
      <c r="G291" s="15">
        <f t="shared" si="36"/>
        <v>4000</v>
      </c>
    </row>
    <row r="292" spans="1:7" ht="15.75" x14ac:dyDescent="0.25">
      <c r="A292" s="8" t="s">
        <v>19</v>
      </c>
      <c r="B292" s="8" t="s">
        <v>32</v>
      </c>
      <c r="C292" s="8" t="s">
        <v>33</v>
      </c>
      <c r="D292" s="9">
        <f t="shared" ref="D292:F296" si="40">D293</f>
        <v>4000</v>
      </c>
      <c r="E292" s="9">
        <f t="shared" si="40"/>
        <v>0</v>
      </c>
      <c r="F292" s="9">
        <f t="shared" si="40"/>
        <v>0</v>
      </c>
      <c r="G292" s="9">
        <f t="shared" si="36"/>
        <v>4000</v>
      </c>
    </row>
    <row r="293" spans="1:7" s="11" customFormat="1" ht="15.75" x14ac:dyDescent="0.25">
      <c r="A293" s="10"/>
      <c r="B293" s="11" t="s">
        <v>140</v>
      </c>
      <c r="C293" s="11" t="s">
        <v>141</v>
      </c>
      <c r="D293" s="12">
        <f t="shared" si="40"/>
        <v>4000</v>
      </c>
      <c r="E293" s="12">
        <f t="shared" si="40"/>
        <v>0</v>
      </c>
      <c r="F293" s="12">
        <f t="shared" si="40"/>
        <v>0</v>
      </c>
      <c r="G293" s="12">
        <f t="shared" si="36"/>
        <v>4000</v>
      </c>
    </row>
    <row r="294" spans="1:7" s="11" customFormat="1" ht="15.75" x14ac:dyDescent="0.25">
      <c r="A294" s="10"/>
      <c r="B294" s="11" t="s">
        <v>184</v>
      </c>
      <c r="C294" s="11" t="s">
        <v>185</v>
      </c>
      <c r="D294" s="12">
        <f t="shared" si="40"/>
        <v>4000</v>
      </c>
      <c r="E294" s="12">
        <f t="shared" si="40"/>
        <v>0</v>
      </c>
      <c r="F294" s="12">
        <f t="shared" si="40"/>
        <v>0</v>
      </c>
      <c r="G294" s="12">
        <f t="shared" si="36"/>
        <v>4000</v>
      </c>
    </row>
    <row r="295" spans="1:7" s="11" customFormat="1" ht="15.75" x14ac:dyDescent="0.25">
      <c r="A295" s="10"/>
      <c r="B295" s="11" t="s">
        <v>246</v>
      </c>
      <c r="C295" s="11" t="s">
        <v>247</v>
      </c>
      <c r="D295" s="12">
        <f t="shared" si="40"/>
        <v>4000</v>
      </c>
      <c r="E295" s="12">
        <f t="shared" si="40"/>
        <v>0</v>
      </c>
      <c r="F295" s="12">
        <f t="shared" si="40"/>
        <v>0</v>
      </c>
      <c r="G295" s="12">
        <f t="shared" si="36"/>
        <v>4000</v>
      </c>
    </row>
    <row r="296" spans="1:7" s="11" customFormat="1" ht="15.75" x14ac:dyDescent="0.25">
      <c r="A296" s="10"/>
      <c r="B296" s="11" t="s">
        <v>304</v>
      </c>
      <c r="C296" s="11" t="s">
        <v>305</v>
      </c>
      <c r="D296" s="12">
        <f t="shared" si="40"/>
        <v>4000</v>
      </c>
      <c r="E296" s="12">
        <f t="shared" si="40"/>
        <v>0</v>
      </c>
      <c r="F296" s="12">
        <f t="shared" si="40"/>
        <v>0</v>
      </c>
      <c r="G296" s="12">
        <f t="shared" si="36"/>
        <v>4000</v>
      </c>
    </row>
    <row r="297" spans="1:7" s="14" customFormat="1" ht="15.75" x14ac:dyDescent="0.25">
      <c r="A297" s="13" t="s">
        <v>431</v>
      </c>
      <c r="B297" s="14" t="s">
        <v>307</v>
      </c>
      <c r="C297" s="14" t="s">
        <v>308</v>
      </c>
      <c r="D297" s="15">
        <v>4000</v>
      </c>
      <c r="E297" s="15">
        <v>0</v>
      </c>
      <c r="F297" s="15">
        <v>0</v>
      </c>
      <c r="G297" s="15">
        <f t="shared" si="36"/>
        <v>4000</v>
      </c>
    </row>
    <row r="298" spans="1:7" ht="15.75" x14ac:dyDescent="0.25">
      <c r="A298" s="8" t="s">
        <v>19</v>
      </c>
      <c r="B298" s="8" t="s">
        <v>74</v>
      </c>
      <c r="C298" s="8" t="s">
        <v>75</v>
      </c>
      <c r="D298" s="9">
        <f t="shared" ref="D298:F299" si="41">D299</f>
        <v>9000</v>
      </c>
      <c r="E298" s="9">
        <f t="shared" si="41"/>
        <v>8000</v>
      </c>
      <c r="F298" s="9">
        <f t="shared" si="41"/>
        <v>2000</v>
      </c>
      <c r="G298" s="9">
        <f t="shared" si="36"/>
        <v>15000</v>
      </c>
    </row>
    <row r="299" spans="1:7" ht="15.75" x14ac:dyDescent="0.25">
      <c r="A299" s="13"/>
      <c r="B299" s="11" t="s">
        <v>140</v>
      </c>
      <c r="C299" s="11" t="s">
        <v>141</v>
      </c>
      <c r="D299" s="12">
        <f t="shared" si="41"/>
        <v>9000</v>
      </c>
      <c r="E299" s="12">
        <f t="shared" si="41"/>
        <v>8000</v>
      </c>
      <c r="F299" s="12">
        <f t="shared" si="41"/>
        <v>2000</v>
      </c>
      <c r="G299" s="12">
        <f t="shared" si="36"/>
        <v>15000</v>
      </c>
    </row>
    <row r="300" spans="1:7" ht="15.75" x14ac:dyDescent="0.25">
      <c r="A300" s="13"/>
      <c r="B300" s="11" t="s">
        <v>184</v>
      </c>
      <c r="C300" s="11" t="s">
        <v>185</v>
      </c>
      <c r="D300" s="12">
        <f>D301+D303+D305+D310+D307</f>
        <v>9000</v>
      </c>
      <c r="E300" s="12">
        <f>E301+E303+E305+E310+E307</f>
        <v>8000</v>
      </c>
      <c r="F300" s="12">
        <f>F301+F303+F305+F310+F307</f>
        <v>2000</v>
      </c>
      <c r="G300" s="12">
        <f t="shared" si="36"/>
        <v>15000</v>
      </c>
    </row>
    <row r="301" spans="1:7" ht="15.75" x14ac:dyDescent="0.25">
      <c r="A301" s="13"/>
      <c r="B301" s="10">
        <v>3235</v>
      </c>
      <c r="C301" s="11" t="s">
        <v>423</v>
      </c>
      <c r="D301" s="12">
        <f>D302</f>
        <v>2000</v>
      </c>
      <c r="E301" s="12">
        <f>E302</f>
        <v>0</v>
      </c>
      <c r="F301" s="12">
        <f>F302</f>
        <v>500</v>
      </c>
      <c r="G301" s="12">
        <f t="shared" si="36"/>
        <v>1500</v>
      </c>
    </row>
    <row r="302" spans="1:7" ht="15.75" x14ac:dyDescent="0.25">
      <c r="A302" s="13" t="s">
        <v>432</v>
      </c>
      <c r="B302" s="13">
        <v>32353</v>
      </c>
      <c r="C302" s="14" t="s">
        <v>424</v>
      </c>
      <c r="D302" s="15">
        <v>2000</v>
      </c>
      <c r="E302" s="15"/>
      <c r="F302" s="15">
        <v>500</v>
      </c>
      <c r="G302" s="15">
        <f t="shared" si="36"/>
        <v>1500</v>
      </c>
    </row>
    <row r="303" spans="1:7" ht="15.75" x14ac:dyDescent="0.25">
      <c r="A303" s="13"/>
      <c r="B303" s="11" t="s">
        <v>291</v>
      </c>
      <c r="C303" s="11" t="s">
        <v>292</v>
      </c>
      <c r="D303" s="12">
        <f>D304</f>
        <v>2000</v>
      </c>
      <c r="E303" s="12">
        <f>E304</f>
        <v>4930</v>
      </c>
      <c r="F303" s="12">
        <f>F304</f>
        <v>0</v>
      </c>
      <c r="G303" s="12">
        <f t="shared" si="36"/>
        <v>6930</v>
      </c>
    </row>
    <row r="304" spans="1:7" ht="15.75" x14ac:dyDescent="0.25">
      <c r="A304" s="13" t="s">
        <v>433</v>
      </c>
      <c r="B304" s="13">
        <v>32371</v>
      </c>
      <c r="C304" s="14" t="s">
        <v>383</v>
      </c>
      <c r="D304" s="15">
        <v>2000</v>
      </c>
      <c r="E304" s="15">
        <v>4930</v>
      </c>
      <c r="F304" s="15"/>
      <c r="G304" s="15">
        <f t="shared" ref="G304:G335" si="42">D304+E304-F304</f>
        <v>6930</v>
      </c>
    </row>
    <row r="305" spans="1:7" ht="15.75" x14ac:dyDescent="0.25">
      <c r="A305" s="13"/>
      <c r="B305" s="11" t="s">
        <v>304</v>
      </c>
      <c r="C305" s="11" t="s">
        <v>305</v>
      </c>
      <c r="D305" s="12">
        <f>D306</f>
        <v>5000</v>
      </c>
      <c r="E305" s="12">
        <f>E306</f>
        <v>0</v>
      </c>
      <c r="F305" s="12">
        <f>F306</f>
        <v>1500</v>
      </c>
      <c r="G305" s="12">
        <f t="shared" si="42"/>
        <v>3500</v>
      </c>
    </row>
    <row r="306" spans="1:7" ht="15.75" x14ac:dyDescent="0.25">
      <c r="A306" s="13" t="s">
        <v>435</v>
      </c>
      <c r="B306" s="14" t="s">
        <v>307</v>
      </c>
      <c r="C306" s="14" t="s">
        <v>308</v>
      </c>
      <c r="D306" s="15">
        <v>5000</v>
      </c>
      <c r="E306" s="15">
        <v>0</v>
      </c>
      <c r="F306" s="15">
        <v>1500</v>
      </c>
      <c r="G306" s="15">
        <f t="shared" si="42"/>
        <v>3500</v>
      </c>
    </row>
    <row r="307" spans="1:7" ht="15.75" x14ac:dyDescent="0.25">
      <c r="A307" s="13"/>
      <c r="B307" s="11" t="s">
        <v>386</v>
      </c>
      <c r="C307" s="11" t="s">
        <v>387</v>
      </c>
      <c r="D307" s="12">
        <f t="shared" ref="D307:F308" si="43">D308</f>
        <v>0</v>
      </c>
      <c r="E307" s="12">
        <f t="shared" si="43"/>
        <v>570</v>
      </c>
      <c r="F307" s="12">
        <f t="shared" si="43"/>
        <v>0</v>
      </c>
      <c r="G307" s="12">
        <f t="shared" si="42"/>
        <v>570</v>
      </c>
    </row>
    <row r="308" spans="1:7" ht="15.75" x14ac:dyDescent="0.25">
      <c r="A308" s="13"/>
      <c r="B308" s="11" t="s">
        <v>388</v>
      </c>
      <c r="C308" s="11" t="s">
        <v>387</v>
      </c>
      <c r="D308" s="15">
        <f t="shared" si="43"/>
        <v>0</v>
      </c>
      <c r="E308" s="15">
        <f t="shared" si="43"/>
        <v>570</v>
      </c>
      <c r="F308" s="15">
        <f t="shared" si="43"/>
        <v>0</v>
      </c>
      <c r="G308" s="15">
        <f t="shared" si="42"/>
        <v>570</v>
      </c>
    </row>
    <row r="309" spans="1:7" ht="15.75" x14ac:dyDescent="0.25">
      <c r="A309" s="13" t="s">
        <v>397</v>
      </c>
      <c r="B309" s="14" t="s">
        <v>390</v>
      </c>
      <c r="C309" s="14" t="s">
        <v>391</v>
      </c>
      <c r="D309" s="15">
        <v>0</v>
      </c>
      <c r="E309" s="15">
        <v>570</v>
      </c>
      <c r="F309" s="15"/>
      <c r="G309" s="15">
        <f t="shared" si="42"/>
        <v>570</v>
      </c>
    </row>
    <row r="310" spans="1:7" ht="15.75" x14ac:dyDescent="0.25">
      <c r="A310" s="13"/>
      <c r="B310" s="11" t="s">
        <v>309</v>
      </c>
      <c r="C310" s="11" t="s">
        <v>310</v>
      </c>
      <c r="D310" s="12">
        <f t="shared" ref="D310:F311" si="44">D311</f>
        <v>0</v>
      </c>
      <c r="E310" s="12">
        <f t="shared" si="44"/>
        <v>2500</v>
      </c>
      <c r="F310" s="12">
        <f t="shared" si="44"/>
        <v>0</v>
      </c>
      <c r="G310" s="12">
        <f t="shared" si="42"/>
        <v>2500</v>
      </c>
    </row>
    <row r="311" spans="1:7" ht="15.75" x14ac:dyDescent="0.25">
      <c r="A311" s="13"/>
      <c r="B311" s="11" t="s">
        <v>370</v>
      </c>
      <c r="C311" s="11" t="s">
        <v>371</v>
      </c>
      <c r="D311" s="15">
        <f t="shared" si="44"/>
        <v>0</v>
      </c>
      <c r="E311" s="15">
        <f t="shared" si="44"/>
        <v>2500</v>
      </c>
      <c r="F311" s="15">
        <f t="shared" si="44"/>
        <v>0</v>
      </c>
      <c r="G311" s="15">
        <f t="shared" si="42"/>
        <v>2500</v>
      </c>
    </row>
    <row r="312" spans="1:7" ht="15.75" x14ac:dyDescent="0.25">
      <c r="A312" s="13" t="s">
        <v>436</v>
      </c>
      <c r="B312" s="14" t="s">
        <v>373</v>
      </c>
      <c r="C312" s="14" t="s">
        <v>371</v>
      </c>
      <c r="D312" s="15">
        <v>0</v>
      </c>
      <c r="E312" s="15">
        <v>2500</v>
      </c>
      <c r="F312" s="15">
        <v>0</v>
      </c>
      <c r="G312" s="15">
        <f t="shared" si="42"/>
        <v>2500</v>
      </c>
    </row>
    <row r="313" spans="1:7" ht="15.75" x14ac:dyDescent="0.25">
      <c r="A313" s="24" t="s">
        <v>137</v>
      </c>
      <c r="B313" s="24" t="s">
        <v>437</v>
      </c>
      <c r="C313" s="24" t="s">
        <v>438</v>
      </c>
      <c r="D313" s="25">
        <f>D314+D331+D346</f>
        <v>26800</v>
      </c>
      <c r="E313" s="25">
        <f>E314+E331+E346</f>
        <v>11000</v>
      </c>
      <c r="F313" s="25">
        <f>F314+F331+F346</f>
        <v>0</v>
      </c>
      <c r="G313" s="25">
        <f t="shared" si="42"/>
        <v>37800</v>
      </c>
    </row>
    <row r="314" spans="1:7" ht="15.75" x14ac:dyDescent="0.25">
      <c r="A314" s="8" t="s">
        <v>19</v>
      </c>
      <c r="B314" s="8" t="s">
        <v>20</v>
      </c>
      <c r="C314" s="8" t="s">
        <v>21</v>
      </c>
      <c r="D314" s="9">
        <f t="shared" ref="D314:F315" si="45">D315</f>
        <v>14800</v>
      </c>
      <c r="E314" s="9">
        <f t="shared" si="45"/>
        <v>4000</v>
      </c>
      <c r="F314" s="9">
        <f t="shared" si="45"/>
        <v>0</v>
      </c>
      <c r="G314" s="9">
        <f t="shared" si="42"/>
        <v>18800</v>
      </c>
    </row>
    <row r="315" spans="1:7" s="11" customFormat="1" ht="15.75" x14ac:dyDescent="0.25">
      <c r="A315" s="10"/>
      <c r="B315" s="11" t="s">
        <v>140</v>
      </c>
      <c r="C315" s="11" t="s">
        <v>141</v>
      </c>
      <c r="D315" s="12">
        <f t="shared" si="45"/>
        <v>14800</v>
      </c>
      <c r="E315" s="12">
        <f t="shared" si="45"/>
        <v>4000</v>
      </c>
      <c r="F315" s="12">
        <f t="shared" si="45"/>
        <v>0</v>
      </c>
      <c r="G315" s="12">
        <f t="shared" si="42"/>
        <v>18800</v>
      </c>
    </row>
    <row r="316" spans="1:7" s="11" customFormat="1" ht="15.75" x14ac:dyDescent="0.25">
      <c r="A316" s="10"/>
      <c r="B316" s="11" t="s">
        <v>184</v>
      </c>
      <c r="C316" s="11" t="s">
        <v>185</v>
      </c>
      <c r="D316" s="12">
        <f>D317+D325+D328</f>
        <v>14800</v>
      </c>
      <c r="E316" s="12">
        <f>E317+E325+E328</f>
        <v>4000</v>
      </c>
      <c r="F316" s="12">
        <f>F317+F325+F328</f>
        <v>0</v>
      </c>
      <c r="G316" s="12">
        <f t="shared" si="42"/>
        <v>18800</v>
      </c>
    </row>
    <row r="317" spans="1:7" s="11" customFormat="1" ht="15.75" x14ac:dyDescent="0.25">
      <c r="A317" s="10"/>
      <c r="B317" s="11" t="s">
        <v>246</v>
      </c>
      <c r="C317" s="11" t="s">
        <v>247</v>
      </c>
      <c r="D317" s="12">
        <f>D318+D320+D323</f>
        <v>8300</v>
      </c>
      <c r="E317" s="12">
        <f>E318+E320+E323</f>
        <v>4000</v>
      </c>
      <c r="F317" s="12">
        <f>F318+F320+F323</f>
        <v>0</v>
      </c>
      <c r="G317" s="12">
        <f t="shared" si="42"/>
        <v>12300</v>
      </c>
    </row>
    <row r="318" spans="1:7" s="11" customFormat="1" ht="15.75" x14ac:dyDescent="0.25">
      <c r="A318" s="10"/>
      <c r="B318" s="11" t="s">
        <v>267</v>
      </c>
      <c r="C318" s="11" t="s">
        <v>268</v>
      </c>
      <c r="D318" s="12">
        <f>D319</f>
        <v>500</v>
      </c>
      <c r="E318" s="12">
        <f>E319</f>
        <v>0</v>
      </c>
      <c r="F318" s="12">
        <f>F319</f>
        <v>0</v>
      </c>
      <c r="G318" s="12">
        <f t="shared" si="42"/>
        <v>500</v>
      </c>
    </row>
    <row r="319" spans="1:7" s="14" customFormat="1" ht="15.75" x14ac:dyDescent="0.25">
      <c r="A319" s="13" t="s">
        <v>439</v>
      </c>
      <c r="B319" s="14" t="s">
        <v>440</v>
      </c>
      <c r="C319" s="14" t="s">
        <v>441</v>
      </c>
      <c r="D319" s="15">
        <v>500</v>
      </c>
      <c r="E319" s="15">
        <v>0</v>
      </c>
      <c r="F319" s="15">
        <v>0</v>
      </c>
      <c r="G319" s="15">
        <f t="shared" si="42"/>
        <v>500</v>
      </c>
    </row>
    <row r="320" spans="1:7" s="11" customFormat="1" ht="15.75" x14ac:dyDescent="0.25">
      <c r="A320" s="10"/>
      <c r="B320" s="11" t="s">
        <v>291</v>
      </c>
      <c r="C320" s="11" t="s">
        <v>292</v>
      </c>
      <c r="D320" s="12">
        <f>D322+D321</f>
        <v>7000</v>
      </c>
      <c r="E320" s="12">
        <f>E322+E321</f>
        <v>3000</v>
      </c>
      <c r="F320" s="12">
        <f>F322+F321</f>
        <v>0</v>
      </c>
      <c r="G320" s="12">
        <f t="shared" si="42"/>
        <v>10000</v>
      </c>
    </row>
    <row r="321" spans="1:7" ht="15.75" x14ac:dyDescent="0.25">
      <c r="A321" s="13" t="s">
        <v>442</v>
      </c>
      <c r="B321" s="13">
        <v>32371</v>
      </c>
      <c r="C321" s="14" t="s">
        <v>383</v>
      </c>
      <c r="D321" s="15">
        <v>5000</v>
      </c>
      <c r="E321" s="21">
        <v>3000</v>
      </c>
      <c r="F321" s="21">
        <v>0</v>
      </c>
      <c r="G321" s="15">
        <f t="shared" si="42"/>
        <v>8000</v>
      </c>
    </row>
    <row r="322" spans="1:7" s="14" customFormat="1" ht="15.75" x14ac:dyDescent="0.25">
      <c r="A322" s="13" t="s">
        <v>444</v>
      </c>
      <c r="B322" s="14" t="s">
        <v>297</v>
      </c>
      <c r="C322" s="14" t="s">
        <v>298</v>
      </c>
      <c r="D322" s="15">
        <v>2000</v>
      </c>
      <c r="E322" s="21">
        <v>0</v>
      </c>
      <c r="F322" s="21">
        <v>0</v>
      </c>
      <c r="G322" s="15">
        <f t="shared" si="42"/>
        <v>2000</v>
      </c>
    </row>
    <row r="323" spans="1:7" s="11" customFormat="1" ht="15.75" x14ac:dyDescent="0.25">
      <c r="A323" s="10"/>
      <c r="B323" s="11" t="s">
        <v>304</v>
      </c>
      <c r="C323" s="11" t="s">
        <v>305</v>
      </c>
      <c r="D323" s="12">
        <f>D324</f>
        <v>800</v>
      </c>
      <c r="E323" s="40">
        <f>E324</f>
        <v>1000</v>
      </c>
      <c r="F323" s="40">
        <f>F324</f>
        <v>0</v>
      </c>
      <c r="G323" s="12">
        <f t="shared" si="42"/>
        <v>1800</v>
      </c>
    </row>
    <row r="324" spans="1:7" s="14" customFormat="1" ht="31.5" x14ac:dyDescent="0.25">
      <c r="A324" s="13" t="s">
        <v>445</v>
      </c>
      <c r="B324" s="14" t="s">
        <v>412</v>
      </c>
      <c r="C324" s="14" t="s">
        <v>446</v>
      </c>
      <c r="D324" s="15">
        <v>800</v>
      </c>
      <c r="E324" s="21">
        <v>1000</v>
      </c>
      <c r="F324" s="21">
        <v>0</v>
      </c>
      <c r="G324" s="15">
        <f t="shared" si="42"/>
        <v>1800</v>
      </c>
    </row>
    <row r="325" spans="1:7" s="11" customFormat="1" ht="15.75" x14ac:dyDescent="0.25">
      <c r="A325" s="10"/>
      <c r="B325" s="11" t="s">
        <v>386</v>
      </c>
      <c r="C325" s="11" t="s">
        <v>387</v>
      </c>
      <c r="D325" s="12">
        <f t="shared" ref="D325:F326" si="46">D326</f>
        <v>1000</v>
      </c>
      <c r="E325" s="12">
        <f t="shared" si="46"/>
        <v>0</v>
      </c>
      <c r="F325" s="12">
        <f t="shared" si="46"/>
        <v>0</v>
      </c>
      <c r="G325" s="12">
        <f t="shared" si="42"/>
        <v>1000</v>
      </c>
    </row>
    <row r="326" spans="1:7" s="11" customFormat="1" ht="15.75" x14ac:dyDescent="0.25">
      <c r="A326" s="10"/>
      <c r="B326" s="11" t="s">
        <v>388</v>
      </c>
      <c r="C326" s="11" t="s">
        <v>387</v>
      </c>
      <c r="D326" s="12">
        <f t="shared" si="46"/>
        <v>1000</v>
      </c>
      <c r="E326" s="12">
        <f t="shared" si="46"/>
        <v>0</v>
      </c>
      <c r="F326" s="12">
        <f t="shared" si="46"/>
        <v>0</v>
      </c>
      <c r="G326" s="12">
        <f t="shared" si="42"/>
        <v>1000</v>
      </c>
    </row>
    <row r="327" spans="1:7" s="14" customFormat="1" ht="15.75" x14ac:dyDescent="0.25">
      <c r="A327" s="13" t="s">
        <v>447</v>
      </c>
      <c r="B327" s="14" t="s">
        <v>390</v>
      </c>
      <c r="C327" s="14" t="s">
        <v>391</v>
      </c>
      <c r="D327" s="15">
        <v>1000</v>
      </c>
      <c r="E327" s="15">
        <v>0</v>
      </c>
      <c r="F327" s="15">
        <v>0</v>
      </c>
      <c r="G327" s="15">
        <f t="shared" si="42"/>
        <v>1000</v>
      </c>
    </row>
    <row r="328" spans="1:7" s="11" customFormat="1" ht="15.75" x14ac:dyDescent="0.25">
      <c r="A328" s="10"/>
      <c r="B328" s="11" t="s">
        <v>309</v>
      </c>
      <c r="C328" s="11" t="s">
        <v>310</v>
      </c>
      <c r="D328" s="12">
        <f t="shared" ref="D328:F329" si="47">D329</f>
        <v>5500</v>
      </c>
      <c r="E328" s="12">
        <f t="shared" si="47"/>
        <v>0</v>
      </c>
      <c r="F328" s="12">
        <f t="shared" si="47"/>
        <v>0</v>
      </c>
      <c r="G328" s="12">
        <f t="shared" si="42"/>
        <v>5500</v>
      </c>
    </row>
    <row r="329" spans="1:7" s="11" customFormat="1" ht="15.75" x14ac:dyDescent="0.25">
      <c r="A329" s="10"/>
      <c r="B329" s="11" t="s">
        <v>329</v>
      </c>
      <c r="C329" s="11" t="s">
        <v>310</v>
      </c>
      <c r="D329" s="12">
        <f t="shared" si="47"/>
        <v>5500</v>
      </c>
      <c r="E329" s="12">
        <f t="shared" si="47"/>
        <v>0</v>
      </c>
      <c r="F329" s="12">
        <f t="shared" si="47"/>
        <v>0</v>
      </c>
      <c r="G329" s="12">
        <f t="shared" si="42"/>
        <v>5500</v>
      </c>
    </row>
    <row r="330" spans="1:7" s="14" customFormat="1" ht="15.75" x14ac:dyDescent="0.25">
      <c r="A330" s="13" t="s">
        <v>448</v>
      </c>
      <c r="B330" s="14" t="s">
        <v>331</v>
      </c>
      <c r="C330" s="14" t="s">
        <v>310</v>
      </c>
      <c r="D330" s="15">
        <v>5500</v>
      </c>
      <c r="E330" s="21">
        <v>0</v>
      </c>
      <c r="F330" s="15">
        <v>0</v>
      </c>
      <c r="G330" s="15">
        <f t="shared" si="42"/>
        <v>5500</v>
      </c>
    </row>
    <row r="331" spans="1:7" ht="15.75" x14ac:dyDescent="0.25">
      <c r="A331" s="8" t="s">
        <v>19</v>
      </c>
      <c r="B331" s="8" t="s">
        <v>32</v>
      </c>
      <c r="C331" s="8" t="s">
        <v>33</v>
      </c>
      <c r="D331" s="9">
        <f t="shared" ref="D331:F332" si="48">D332</f>
        <v>12000</v>
      </c>
      <c r="E331" s="9">
        <f t="shared" si="48"/>
        <v>0</v>
      </c>
      <c r="F331" s="9">
        <f t="shared" si="48"/>
        <v>0</v>
      </c>
      <c r="G331" s="9">
        <f t="shared" si="42"/>
        <v>12000</v>
      </c>
    </row>
    <row r="332" spans="1:7" s="11" customFormat="1" ht="15.75" x14ac:dyDescent="0.25">
      <c r="A332" s="10"/>
      <c r="B332" s="11" t="s">
        <v>140</v>
      </c>
      <c r="C332" s="11" t="s">
        <v>141</v>
      </c>
      <c r="D332" s="12">
        <f t="shared" si="48"/>
        <v>12000</v>
      </c>
      <c r="E332" s="12">
        <f t="shared" si="48"/>
        <v>0</v>
      </c>
      <c r="F332" s="12">
        <f t="shared" si="48"/>
        <v>0</v>
      </c>
      <c r="G332" s="12">
        <f t="shared" si="42"/>
        <v>12000</v>
      </c>
    </row>
    <row r="333" spans="1:7" s="11" customFormat="1" ht="15.75" x14ac:dyDescent="0.25">
      <c r="A333" s="10"/>
      <c r="B333" s="11" t="s">
        <v>184</v>
      </c>
      <c r="C333" s="11" t="s">
        <v>185</v>
      </c>
      <c r="D333" s="12">
        <f>D334+D341</f>
        <v>12000</v>
      </c>
      <c r="E333" s="12">
        <f>E334+E341</f>
        <v>0</v>
      </c>
      <c r="F333" s="12">
        <f>F334+F341</f>
        <v>0</v>
      </c>
      <c r="G333" s="12">
        <f t="shared" si="42"/>
        <v>12000</v>
      </c>
    </row>
    <row r="334" spans="1:7" s="11" customFormat="1" ht="15.75" x14ac:dyDescent="0.25">
      <c r="A334" s="10"/>
      <c r="B334" s="11" t="s">
        <v>246</v>
      </c>
      <c r="C334" s="11" t="s">
        <v>247</v>
      </c>
      <c r="D334" s="12">
        <f>D335+D337+D339</f>
        <v>7000</v>
      </c>
      <c r="E334" s="12">
        <f>E335+E337+E339</f>
        <v>0</v>
      </c>
      <c r="F334" s="12">
        <f>F335+F337+F339</f>
        <v>0</v>
      </c>
      <c r="G334" s="12">
        <f t="shared" si="42"/>
        <v>7000</v>
      </c>
    </row>
    <row r="335" spans="1:7" s="11" customFormat="1" ht="15.75" x14ac:dyDescent="0.25">
      <c r="A335" s="10"/>
      <c r="B335" s="11" t="s">
        <v>267</v>
      </c>
      <c r="C335" s="11" t="s">
        <v>268</v>
      </c>
      <c r="D335" s="12">
        <f>D336</f>
        <v>500</v>
      </c>
      <c r="E335" s="12">
        <f>E336</f>
        <v>0</v>
      </c>
      <c r="F335" s="12">
        <f>F336</f>
        <v>0</v>
      </c>
      <c r="G335" s="12">
        <f t="shared" si="42"/>
        <v>500</v>
      </c>
    </row>
    <row r="336" spans="1:7" s="14" customFormat="1" ht="15.75" x14ac:dyDescent="0.25">
      <c r="A336" s="13" t="s">
        <v>449</v>
      </c>
      <c r="B336" s="14" t="s">
        <v>270</v>
      </c>
      <c r="C336" s="14" t="s">
        <v>271</v>
      </c>
      <c r="D336" s="15">
        <v>500</v>
      </c>
      <c r="E336" s="15">
        <v>0</v>
      </c>
      <c r="F336" s="15">
        <v>0</v>
      </c>
      <c r="G336" s="15">
        <f t="shared" ref="G336:G367" si="49">D336+E336-F336</f>
        <v>500</v>
      </c>
    </row>
    <row r="337" spans="1:7" s="11" customFormat="1" ht="15.75" x14ac:dyDescent="0.25">
      <c r="A337" s="10"/>
      <c r="B337" s="11" t="s">
        <v>291</v>
      </c>
      <c r="C337" s="11" t="s">
        <v>292</v>
      </c>
      <c r="D337" s="12">
        <f>D338</f>
        <v>6000</v>
      </c>
      <c r="E337" s="12">
        <f>E338</f>
        <v>0</v>
      </c>
      <c r="F337" s="12">
        <f>F338</f>
        <v>0</v>
      </c>
      <c r="G337" s="12">
        <f t="shared" si="49"/>
        <v>6000</v>
      </c>
    </row>
    <row r="338" spans="1:7" s="14" customFormat="1" ht="15.75" x14ac:dyDescent="0.25">
      <c r="A338" s="13" t="s">
        <v>450</v>
      </c>
      <c r="B338" s="14" t="s">
        <v>382</v>
      </c>
      <c r="C338" s="14" t="s">
        <v>383</v>
      </c>
      <c r="D338" s="15">
        <v>6000</v>
      </c>
      <c r="E338" s="15">
        <v>0</v>
      </c>
      <c r="F338" s="15">
        <v>0</v>
      </c>
      <c r="G338" s="15">
        <f t="shared" si="49"/>
        <v>6000</v>
      </c>
    </row>
    <row r="339" spans="1:7" s="11" customFormat="1" ht="15.75" x14ac:dyDescent="0.25">
      <c r="A339" s="10"/>
      <c r="B339" s="11" t="s">
        <v>304</v>
      </c>
      <c r="C339" s="11" t="s">
        <v>305</v>
      </c>
      <c r="D339" s="12">
        <f>D340</f>
        <v>500</v>
      </c>
      <c r="E339" s="12">
        <f>E340</f>
        <v>0</v>
      </c>
      <c r="F339" s="12">
        <f>F340</f>
        <v>0</v>
      </c>
      <c r="G339" s="12">
        <f t="shared" si="49"/>
        <v>500</v>
      </c>
    </row>
    <row r="340" spans="1:7" s="14" customFormat="1" ht="31.5" x14ac:dyDescent="0.25">
      <c r="A340" s="13" t="s">
        <v>451</v>
      </c>
      <c r="B340" s="14" t="s">
        <v>412</v>
      </c>
      <c r="C340" s="14" t="s">
        <v>446</v>
      </c>
      <c r="D340" s="15">
        <v>500</v>
      </c>
      <c r="E340" s="15">
        <v>0</v>
      </c>
      <c r="F340" s="15">
        <v>0</v>
      </c>
      <c r="G340" s="15">
        <f t="shared" si="49"/>
        <v>500</v>
      </c>
    </row>
    <row r="341" spans="1:7" s="11" customFormat="1" ht="15.75" x14ac:dyDescent="0.25">
      <c r="A341" s="10"/>
      <c r="B341" s="11" t="s">
        <v>309</v>
      </c>
      <c r="C341" s="11" t="s">
        <v>310</v>
      </c>
      <c r="D341" s="12">
        <f>D342+D344</f>
        <v>5000</v>
      </c>
      <c r="E341" s="12">
        <f>E342+E344</f>
        <v>0</v>
      </c>
      <c r="F341" s="12">
        <f>F342+F344</f>
        <v>0</v>
      </c>
      <c r="G341" s="12">
        <f t="shared" si="49"/>
        <v>5000</v>
      </c>
    </row>
    <row r="342" spans="1:7" s="11" customFormat="1" ht="15.75" x14ac:dyDescent="0.25">
      <c r="A342" s="10"/>
      <c r="B342" s="11" t="s">
        <v>370</v>
      </c>
      <c r="C342" s="11" t="s">
        <v>371</v>
      </c>
      <c r="D342" s="12">
        <f>D343</f>
        <v>2000</v>
      </c>
      <c r="E342" s="12">
        <f>E343</f>
        <v>0</v>
      </c>
      <c r="F342" s="12">
        <f>F343</f>
        <v>0</v>
      </c>
      <c r="G342" s="12">
        <f t="shared" si="49"/>
        <v>2000</v>
      </c>
    </row>
    <row r="343" spans="1:7" s="14" customFormat="1" ht="15.75" x14ac:dyDescent="0.25">
      <c r="A343" s="13" t="s">
        <v>452</v>
      </c>
      <c r="B343" s="14" t="s">
        <v>373</v>
      </c>
      <c r="C343" s="14" t="s">
        <v>371</v>
      </c>
      <c r="D343" s="15">
        <v>2000</v>
      </c>
      <c r="E343" s="15">
        <v>0</v>
      </c>
      <c r="F343" s="15">
        <v>0</v>
      </c>
      <c r="G343" s="15">
        <f t="shared" si="49"/>
        <v>2000</v>
      </c>
    </row>
    <row r="344" spans="1:7" ht="15.75" x14ac:dyDescent="0.25">
      <c r="A344" s="13"/>
      <c r="B344" s="10">
        <v>3299</v>
      </c>
      <c r="C344" s="11" t="s">
        <v>310</v>
      </c>
      <c r="D344" s="12">
        <f>D345</f>
        <v>3000</v>
      </c>
      <c r="E344" s="12">
        <f>E345</f>
        <v>0</v>
      </c>
      <c r="F344" s="12">
        <f>F345</f>
        <v>0</v>
      </c>
      <c r="G344" s="12">
        <f t="shared" si="49"/>
        <v>3000</v>
      </c>
    </row>
    <row r="345" spans="1:7" ht="15.75" x14ac:dyDescent="0.25">
      <c r="A345" s="13" t="s">
        <v>453</v>
      </c>
      <c r="B345" s="13">
        <v>32999</v>
      </c>
      <c r="C345" s="14" t="s">
        <v>310</v>
      </c>
      <c r="D345" s="15">
        <v>3000</v>
      </c>
      <c r="E345" s="15">
        <v>0</v>
      </c>
      <c r="F345" s="15">
        <v>0</v>
      </c>
      <c r="G345" s="15">
        <f t="shared" si="49"/>
        <v>3000</v>
      </c>
    </row>
    <row r="346" spans="1:7" ht="15.75" x14ac:dyDescent="0.25">
      <c r="A346" s="8" t="s">
        <v>19</v>
      </c>
      <c r="B346" s="8" t="s">
        <v>74</v>
      </c>
      <c r="C346" s="8" t="s">
        <v>75</v>
      </c>
      <c r="D346" s="9">
        <f t="shared" ref="D346:F348" si="50">D347</f>
        <v>0</v>
      </c>
      <c r="E346" s="9">
        <f t="shared" si="50"/>
        <v>7000</v>
      </c>
      <c r="F346" s="9">
        <f t="shared" si="50"/>
        <v>0</v>
      </c>
      <c r="G346" s="9">
        <f t="shared" si="49"/>
        <v>7000</v>
      </c>
    </row>
    <row r="347" spans="1:7" ht="15.75" x14ac:dyDescent="0.25">
      <c r="A347" s="13"/>
      <c r="B347" s="11" t="s">
        <v>184</v>
      </c>
      <c r="C347" s="11" t="s">
        <v>185</v>
      </c>
      <c r="D347" s="12">
        <f t="shared" si="50"/>
        <v>0</v>
      </c>
      <c r="E347" s="12">
        <f t="shared" si="50"/>
        <v>7000</v>
      </c>
      <c r="F347" s="12">
        <f t="shared" si="50"/>
        <v>0</v>
      </c>
      <c r="G347" s="12">
        <f t="shared" si="49"/>
        <v>7000</v>
      </c>
    </row>
    <row r="348" spans="1:7" ht="15.75" x14ac:dyDescent="0.25">
      <c r="A348" s="13"/>
      <c r="B348" s="10">
        <v>3235</v>
      </c>
      <c r="C348" s="11" t="s">
        <v>423</v>
      </c>
      <c r="D348" s="12">
        <f t="shared" si="50"/>
        <v>0</v>
      </c>
      <c r="E348" s="12">
        <f t="shared" si="50"/>
        <v>7000</v>
      </c>
      <c r="F348" s="12">
        <f t="shared" si="50"/>
        <v>0</v>
      </c>
      <c r="G348" s="12">
        <f t="shared" si="49"/>
        <v>7000</v>
      </c>
    </row>
    <row r="349" spans="1:7" ht="15.75" x14ac:dyDescent="0.25">
      <c r="A349" s="13"/>
      <c r="B349" s="13">
        <v>32353</v>
      </c>
      <c r="C349" s="14" t="s">
        <v>424</v>
      </c>
      <c r="D349" s="15">
        <v>0</v>
      </c>
      <c r="E349" s="15">
        <v>7000</v>
      </c>
      <c r="F349" s="15"/>
      <c r="G349" s="15">
        <f t="shared" si="49"/>
        <v>7000</v>
      </c>
    </row>
    <row r="350" spans="1:7" ht="15.75" x14ac:dyDescent="0.25">
      <c r="A350" s="24" t="s">
        <v>137</v>
      </c>
      <c r="B350" s="24" t="s">
        <v>455</v>
      </c>
      <c r="C350" s="24" t="s">
        <v>456</v>
      </c>
      <c r="D350" s="25">
        <f t="shared" ref="D350:F352" si="51">D351</f>
        <v>36000</v>
      </c>
      <c r="E350" s="25">
        <f t="shared" si="51"/>
        <v>3500</v>
      </c>
      <c r="F350" s="25">
        <f t="shared" si="51"/>
        <v>6500</v>
      </c>
      <c r="G350" s="25">
        <f t="shared" si="49"/>
        <v>33000</v>
      </c>
    </row>
    <row r="351" spans="1:7" ht="15.75" x14ac:dyDescent="0.25">
      <c r="A351" s="8" t="s">
        <v>19</v>
      </c>
      <c r="B351" s="8" t="s">
        <v>32</v>
      </c>
      <c r="C351" s="8" t="s">
        <v>33</v>
      </c>
      <c r="D351" s="9">
        <f t="shared" si="51"/>
        <v>36000</v>
      </c>
      <c r="E351" s="9">
        <f t="shared" si="51"/>
        <v>3500</v>
      </c>
      <c r="F351" s="9">
        <f t="shared" si="51"/>
        <v>6500</v>
      </c>
      <c r="G351" s="9">
        <f t="shared" si="49"/>
        <v>33000</v>
      </c>
    </row>
    <row r="352" spans="1:7" s="11" customFormat="1" ht="15.75" x14ac:dyDescent="0.25">
      <c r="A352" s="10"/>
      <c r="B352" s="11" t="s">
        <v>140</v>
      </c>
      <c r="C352" s="11" t="s">
        <v>141</v>
      </c>
      <c r="D352" s="12">
        <f t="shared" si="51"/>
        <v>36000</v>
      </c>
      <c r="E352" s="12">
        <f t="shared" si="51"/>
        <v>3500</v>
      </c>
      <c r="F352" s="12">
        <f t="shared" si="51"/>
        <v>6500</v>
      </c>
      <c r="G352" s="12">
        <f t="shared" si="49"/>
        <v>33000</v>
      </c>
    </row>
    <row r="353" spans="1:10" s="11" customFormat="1" ht="15.75" x14ac:dyDescent="0.25">
      <c r="A353" s="10"/>
      <c r="B353" s="11" t="s">
        <v>184</v>
      </c>
      <c r="C353" s="11" t="s">
        <v>185</v>
      </c>
      <c r="D353" s="12">
        <f>D354+D357+D366+D369</f>
        <v>36000</v>
      </c>
      <c r="E353" s="12">
        <f>E354+E357+E366+E369</f>
        <v>3500</v>
      </c>
      <c r="F353" s="12">
        <f>F354+F357+F366+F369</f>
        <v>6500</v>
      </c>
      <c r="G353" s="12">
        <f t="shared" si="49"/>
        <v>33000</v>
      </c>
    </row>
    <row r="354" spans="1:10" s="11" customFormat="1" ht="15.75" x14ac:dyDescent="0.25">
      <c r="A354" s="10"/>
      <c r="B354" s="11" t="s">
        <v>216</v>
      </c>
      <c r="C354" s="11" t="s">
        <v>217</v>
      </c>
      <c r="D354" s="12">
        <f t="shared" ref="D354:F355" si="52">D355</f>
        <v>3500</v>
      </c>
      <c r="E354" s="12">
        <f t="shared" si="52"/>
        <v>0</v>
      </c>
      <c r="F354" s="12">
        <f t="shared" si="52"/>
        <v>0</v>
      </c>
      <c r="G354" s="12">
        <f t="shared" si="49"/>
        <v>3500</v>
      </c>
    </row>
    <row r="355" spans="1:10" ht="15.75" x14ac:dyDescent="0.25">
      <c r="A355" s="10"/>
      <c r="B355" s="11" t="s">
        <v>218</v>
      </c>
      <c r="C355" s="11" t="s">
        <v>219</v>
      </c>
      <c r="D355" s="12">
        <f t="shared" si="52"/>
        <v>3500</v>
      </c>
      <c r="E355" s="12">
        <f t="shared" si="52"/>
        <v>0</v>
      </c>
      <c r="F355" s="12">
        <f t="shared" si="52"/>
        <v>0</v>
      </c>
      <c r="G355" s="12">
        <f t="shared" si="49"/>
        <v>3500</v>
      </c>
      <c r="H355" s="11"/>
      <c r="I355" s="11"/>
      <c r="J355" s="11"/>
    </row>
    <row r="356" spans="1:10" s="14" customFormat="1" ht="15.75" x14ac:dyDescent="0.25">
      <c r="A356" s="13" t="s">
        <v>457</v>
      </c>
      <c r="B356" s="14" t="s">
        <v>230</v>
      </c>
      <c r="C356" s="14" t="s">
        <v>231</v>
      </c>
      <c r="D356" s="15">
        <v>3500</v>
      </c>
      <c r="E356" s="15">
        <v>0</v>
      </c>
      <c r="F356" s="15">
        <v>0</v>
      </c>
      <c r="G356" s="15">
        <f t="shared" si="49"/>
        <v>3500</v>
      </c>
    </row>
    <row r="357" spans="1:10" s="11" customFormat="1" ht="15.75" x14ac:dyDescent="0.25">
      <c r="A357" s="10"/>
      <c r="B357" s="11" t="s">
        <v>246</v>
      </c>
      <c r="C357" s="11" t="s">
        <v>247</v>
      </c>
      <c r="D357" s="12">
        <f>D358+D360+D364</f>
        <v>29000</v>
      </c>
      <c r="E357" s="12">
        <f>E358+E360+E364</f>
        <v>2500</v>
      </c>
      <c r="F357" s="12">
        <f>F358+F360+F364</f>
        <v>5000</v>
      </c>
      <c r="G357" s="12">
        <f t="shared" si="49"/>
        <v>26500</v>
      </c>
    </row>
    <row r="358" spans="1:10" s="11" customFormat="1" ht="15.75" x14ac:dyDescent="0.25">
      <c r="A358" s="10"/>
      <c r="B358" s="11" t="s">
        <v>248</v>
      </c>
      <c r="C358" s="11" t="s">
        <v>249</v>
      </c>
      <c r="D358" s="12">
        <f>D359</f>
        <v>1000</v>
      </c>
      <c r="E358" s="12">
        <f>E359</f>
        <v>0</v>
      </c>
      <c r="F358" s="12">
        <f>F359</f>
        <v>0</v>
      </c>
      <c r="G358" s="12">
        <f t="shared" si="49"/>
        <v>1000</v>
      </c>
    </row>
    <row r="359" spans="1:10" s="14" customFormat="1" ht="15.75" x14ac:dyDescent="0.25">
      <c r="A359" s="13" t="s">
        <v>458</v>
      </c>
      <c r="B359" s="14" t="s">
        <v>459</v>
      </c>
      <c r="C359" s="14" t="s">
        <v>460</v>
      </c>
      <c r="D359" s="15">
        <v>1000</v>
      </c>
      <c r="E359" s="15">
        <v>0</v>
      </c>
      <c r="F359" s="15">
        <v>0</v>
      </c>
      <c r="G359" s="15">
        <f t="shared" si="49"/>
        <v>1000</v>
      </c>
    </row>
    <row r="360" spans="1:10" s="11" customFormat="1" ht="15.75" x14ac:dyDescent="0.25">
      <c r="A360" s="10"/>
      <c r="B360" s="11" t="s">
        <v>291</v>
      </c>
      <c r="C360" s="11" t="s">
        <v>292</v>
      </c>
      <c r="D360" s="12">
        <f>D361+D362+D363</f>
        <v>20000</v>
      </c>
      <c r="E360" s="12">
        <f>E361+E362+E363</f>
        <v>0</v>
      </c>
      <c r="F360" s="12">
        <f>F361+F362+F363</f>
        <v>5000</v>
      </c>
      <c r="G360" s="12">
        <f t="shared" si="49"/>
        <v>15000</v>
      </c>
    </row>
    <row r="361" spans="1:10" s="14" customFormat="1" ht="15.75" x14ac:dyDescent="0.25">
      <c r="A361" s="13" t="s">
        <v>461</v>
      </c>
      <c r="B361" s="14" t="s">
        <v>382</v>
      </c>
      <c r="C361" s="14" t="s">
        <v>383</v>
      </c>
      <c r="D361" s="15">
        <v>7000</v>
      </c>
      <c r="E361" s="15">
        <v>0</v>
      </c>
      <c r="F361" s="15">
        <v>5000</v>
      </c>
      <c r="G361" s="15">
        <f t="shared" si="49"/>
        <v>2000</v>
      </c>
    </row>
    <row r="362" spans="1:10" s="14" customFormat="1" ht="15.75" x14ac:dyDescent="0.25">
      <c r="A362" s="13" t="s">
        <v>462</v>
      </c>
      <c r="B362" s="14" t="s">
        <v>398</v>
      </c>
      <c r="C362" s="14" t="s">
        <v>399</v>
      </c>
      <c r="D362" s="15">
        <v>12000</v>
      </c>
      <c r="E362" s="15">
        <v>0</v>
      </c>
      <c r="F362" s="15">
        <v>0</v>
      </c>
      <c r="G362" s="15">
        <f t="shared" si="49"/>
        <v>12000</v>
      </c>
    </row>
    <row r="363" spans="1:10" ht="15.75" x14ac:dyDescent="0.25">
      <c r="A363" s="32" t="s">
        <v>463</v>
      </c>
      <c r="B363" s="13">
        <v>32377</v>
      </c>
      <c r="C363" s="14" t="s">
        <v>464</v>
      </c>
      <c r="D363" s="15">
        <v>1000</v>
      </c>
      <c r="E363" s="15">
        <v>0</v>
      </c>
      <c r="F363" s="15">
        <v>0</v>
      </c>
      <c r="G363" s="15">
        <f t="shared" si="49"/>
        <v>1000</v>
      </c>
    </row>
    <row r="364" spans="1:10" ht="15.75" x14ac:dyDescent="0.25">
      <c r="A364" s="32"/>
      <c r="B364" s="10">
        <v>3239</v>
      </c>
      <c r="C364" s="11" t="s">
        <v>305</v>
      </c>
      <c r="D364" s="12">
        <f>D365</f>
        <v>8000</v>
      </c>
      <c r="E364" s="12">
        <f>E365</f>
        <v>2500</v>
      </c>
      <c r="F364" s="12">
        <f>F365</f>
        <v>0</v>
      </c>
      <c r="G364" s="12">
        <f t="shared" si="49"/>
        <v>10500</v>
      </c>
    </row>
    <row r="365" spans="1:10" ht="15.75" x14ac:dyDescent="0.25">
      <c r="A365" s="32" t="s">
        <v>465</v>
      </c>
      <c r="B365" s="13">
        <v>32399</v>
      </c>
      <c r="C365" s="14" t="s">
        <v>308</v>
      </c>
      <c r="D365" s="15">
        <v>8000</v>
      </c>
      <c r="E365" s="15">
        <v>2500</v>
      </c>
      <c r="F365" s="15">
        <v>0</v>
      </c>
      <c r="G365" s="15">
        <f t="shared" si="49"/>
        <v>10500</v>
      </c>
    </row>
    <row r="366" spans="1:10" s="11" customFormat="1" ht="15.75" x14ac:dyDescent="0.25">
      <c r="A366" s="10"/>
      <c r="B366" s="11" t="s">
        <v>386</v>
      </c>
      <c r="C366" s="11" t="s">
        <v>387</v>
      </c>
      <c r="D366" s="12">
        <f t="shared" ref="D366:F367" si="53">D367</f>
        <v>2500</v>
      </c>
      <c r="E366" s="12">
        <f t="shared" si="53"/>
        <v>0</v>
      </c>
      <c r="F366" s="12">
        <f t="shared" si="53"/>
        <v>1500</v>
      </c>
      <c r="G366" s="12">
        <f t="shared" si="49"/>
        <v>1000</v>
      </c>
    </row>
    <row r="367" spans="1:10" s="11" customFormat="1" ht="15.75" x14ac:dyDescent="0.25">
      <c r="A367" s="10"/>
      <c r="B367" s="11" t="s">
        <v>388</v>
      </c>
      <c r="C367" s="11" t="s">
        <v>387</v>
      </c>
      <c r="D367" s="12">
        <f t="shared" si="53"/>
        <v>2500</v>
      </c>
      <c r="E367" s="12">
        <f t="shared" si="53"/>
        <v>0</v>
      </c>
      <c r="F367" s="12">
        <f t="shared" si="53"/>
        <v>1500</v>
      </c>
      <c r="G367" s="12">
        <f t="shared" si="49"/>
        <v>1000</v>
      </c>
    </row>
    <row r="368" spans="1:10" s="14" customFormat="1" ht="15.75" x14ac:dyDescent="0.25">
      <c r="A368" s="13" t="s">
        <v>467</v>
      </c>
      <c r="B368" s="14" t="s">
        <v>390</v>
      </c>
      <c r="C368" s="14" t="s">
        <v>391</v>
      </c>
      <c r="D368" s="15">
        <v>2500</v>
      </c>
      <c r="E368" s="15">
        <v>0</v>
      </c>
      <c r="F368" s="15">
        <v>1500</v>
      </c>
      <c r="G368" s="15">
        <f t="shared" ref="G368:G399" si="54">D368+E368-F368</f>
        <v>1000</v>
      </c>
    </row>
    <row r="369" spans="1:7" s="11" customFormat="1" ht="15.75" x14ac:dyDescent="0.25">
      <c r="A369" s="10"/>
      <c r="B369" s="11" t="s">
        <v>309</v>
      </c>
      <c r="C369" s="11" t="s">
        <v>310</v>
      </c>
      <c r="D369" s="12">
        <f t="shared" ref="D369:F370" si="55">D370</f>
        <v>1000</v>
      </c>
      <c r="E369" s="12">
        <f t="shared" si="55"/>
        <v>1000</v>
      </c>
      <c r="F369" s="12">
        <f t="shared" si="55"/>
        <v>0</v>
      </c>
      <c r="G369" s="12">
        <f t="shared" si="54"/>
        <v>2000</v>
      </c>
    </row>
    <row r="370" spans="1:7" s="11" customFormat="1" ht="15.75" x14ac:dyDescent="0.25">
      <c r="A370" s="10"/>
      <c r="B370" s="11" t="s">
        <v>370</v>
      </c>
      <c r="C370" s="11" t="s">
        <v>371</v>
      </c>
      <c r="D370" s="12">
        <f t="shared" si="55"/>
        <v>1000</v>
      </c>
      <c r="E370" s="12">
        <f t="shared" si="55"/>
        <v>1000</v>
      </c>
      <c r="F370" s="12">
        <f t="shared" si="55"/>
        <v>0</v>
      </c>
      <c r="G370" s="12">
        <f t="shared" si="54"/>
        <v>2000</v>
      </c>
    </row>
    <row r="371" spans="1:7" s="14" customFormat="1" ht="15.75" x14ac:dyDescent="0.25">
      <c r="A371" s="13" t="s">
        <v>468</v>
      </c>
      <c r="B371" s="14" t="s">
        <v>373</v>
      </c>
      <c r="C371" s="14" t="s">
        <v>371</v>
      </c>
      <c r="D371" s="15">
        <v>1000</v>
      </c>
      <c r="E371" s="15">
        <v>1000</v>
      </c>
      <c r="F371" s="15">
        <v>0</v>
      </c>
      <c r="G371" s="15">
        <f t="shared" si="54"/>
        <v>2000</v>
      </c>
    </row>
    <row r="372" spans="1:7" ht="15.75" x14ac:dyDescent="0.25">
      <c r="A372" s="24" t="s">
        <v>137</v>
      </c>
      <c r="B372" s="24" t="s">
        <v>469</v>
      </c>
      <c r="C372" s="24" t="s">
        <v>470</v>
      </c>
      <c r="D372" s="25">
        <f t="shared" ref="D372:F374" si="56">D373</f>
        <v>3500</v>
      </c>
      <c r="E372" s="25">
        <f t="shared" si="56"/>
        <v>200</v>
      </c>
      <c r="F372" s="25">
        <f t="shared" si="56"/>
        <v>200</v>
      </c>
      <c r="G372" s="25">
        <f t="shared" si="54"/>
        <v>3500</v>
      </c>
    </row>
    <row r="373" spans="1:7" ht="15.75" x14ac:dyDescent="0.25">
      <c r="A373" s="8" t="s">
        <v>19</v>
      </c>
      <c r="B373" s="8" t="s">
        <v>20</v>
      </c>
      <c r="C373" s="8" t="s">
        <v>21</v>
      </c>
      <c r="D373" s="9">
        <f t="shared" si="56"/>
        <v>3500</v>
      </c>
      <c r="E373" s="9">
        <f t="shared" si="56"/>
        <v>200</v>
      </c>
      <c r="F373" s="9">
        <f t="shared" si="56"/>
        <v>200</v>
      </c>
      <c r="G373" s="9">
        <f t="shared" si="54"/>
        <v>3500</v>
      </c>
    </row>
    <row r="374" spans="1:7" s="11" customFormat="1" ht="15.75" x14ac:dyDescent="0.25">
      <c r="A374" s="10"/>
      <c r="B374" s="11" t="s">
        <v>140</v>
      </c>
      <c r="C374" s="11" t="s">
        <v>141</v>
      </c>
      <c r="D374" s="12">
        <f t="shared" si="56"/>
        <v>3500</v>
      </c>
      <c r="E374" s="12">
        <f t="shared" si="56"/>
        <v>200</v>
      </c>
      <c r="F374" s="12">
        <f t="shared" si="56"/>
        <v>200</v>
      </c>
      <c r="G374" s="12">
        <f t="shared" si="54"/>
        <v>3500</v>
      </c>
    </row>
    <row r="375" spans="1:7" s="11" customFormat="1" ht="15.75" x14ac:dyDescent="0.25">
      <c r="A375" s="10"/>
      <c r="B375" s="11" t="s">
        <v>184</v>
      </c>
      <c r="C375" s="11" t="s">
        <v>185</v>
      </c>
      <c r="D375" s="12">
        <f>D376+D379</f>
        <v>3500</v>
      </c>
      <c r="E375" s="12">
        <f>E376+E379</f>
        <v>200</v>
      </c>
      <c r="F375" s="12">
        <f>F376+F379</f>
        <v>200</v>
      </c>
      <c r="G375" s="12">
        <f t="shared" si="54"/>
        <v>3500</v>
      </c>
    </row>
    <row r="376" spans="1:7" s="11" customFormat="1" ht="15.75" x14ac:dyDescent="0.25">
      <c r="A376" s="10"/>
      <c r="B376" s="11" t="s">
        <v>216</v>
      </c>
      <c r="C376" s="11" t="s">
        <v>217</v>
      </c>
      <c r="D376" s="12">
        <f t="shared" ref="D376:F377" si="57">D377</f>
        <v>800</v>
      </c>
      <c r="E376" s="12">
        <f t="shared" si="57"/>
        <v>0</v>
      </c>
      <c r="F376" s="12">
        <f t="shared" si="57"/>
        <v>0</v>
      </c>
      <c r="G376" s="12">
        <f t="shared" si="54"/>
        <v>800</v>
      </c>
    </row>
    <row r="377" spans="1:7" s="11" customFormat="1" ht="15.75" x14ac:dyDescent="0.25">
      <c r="A377" s="10"/>
      <c r="B377" s="11" t="s">
        <v>353</v>
      </c>
      <c r="C377" s="11" t="s">
        <v>354</v>
      </c>
      <c r="D377" s="12">
        <f t="shared" si="57"/>
        <v>800</v>
      </c>
      <c r="E377" s="12">
        <f t="shared" si="57"/>
        <v>0</v>
      </c>
      <c r="F377" s="12">
        <f t="shared" si="57"/>
        <v>0</v>
      </c>
      <c r="G377" s="12">
        <f t="shared" si="54"/>
        <v>800</v>
      </c>
    </row>
    <row r="378" spans="1:7" s="14" customFormat="1" ht="15.75" x14ac:dyDescent="0.25">
      <c r="A378" s="13" t="s">
        <v>471</v>
      </c>
      <c r="B378" s="14" t="s">
        <v>472</v>
      </c>
      <c r="C378" s="14" t="s">
        <v>473</v>
      </c>
      <c r="D378" s="15">
        <v>800</v>
      </c>
      <c r="E378" s="21">
        <v>0</v>
      </c>
      <c r="F378" s="21">
        <v>0</v>
      </c>
      <c r="G378" s="15">
        <f t="shared" si="54"/>
        <v>800</v>
      </c>
    </row>
    <row r="379" spans="1:7" s="11" customFormat="1" ht="15.75" x14ac:dyDescent="0.25">
      <c r="A379" s="10"/>
      <c r="B379" s="11" t="s">
        <v>246</v>
      </c>
      <c r="C379" s="11" t="s">
        <v>247</v>
      </c>
      <c r="D379" s="12">
        <f>D380+D382</f>
        <v>2700</v>
      </c>
      <c r="E379" s="40">
        <f>E380+E382</f>
        <v>200</v>
      </c>
      <c r="F379" s="40">
        <f>F380+F382</f>
        <v>200</v>
      </c>
      <c r="G379" s="12">
        <f t="shared" si="54"/>
        <v>2700</v>
      </c>
    </row>
    <row r="380" spans="1:7" s="11" customFormat="1" ht="15.75" x14ac:dyDescent="0.25">
      <c r="A380" s="10"/>
      <c r="B380" s="11" t="s">
        <v>267</v>
      </c>
      <c r="C380" s="11" t="s">
        <v>268</v>
      </c>
      <c r="D380" s="12">
        <f>D381</f>
        <v>1500</v>
      </c>
      <c r="E380" s="40">
        <f>E381</f>
        <v>0</v>
      </c>
      <c r="F380" s="40">
        <f>F381</f>
        <v>200</v>
      </c>
      <c r="G380" s="12">
        <f t="shared" si="54"/>
        <v>1300</v>
      </c>
    </row>
    <row r="381" spans="1:7" s="14" customFormat="1" ht="15.75" x14ac:dyDescent="0.25">
      <c r="A381" s="13" t="s">
        <v>474</v>
      </c>
      <c r="B381" s="14" t="s">
        <v>475</v>
      </c>
      <c r="C381" s="14" t="s">
        <v>476</v>
      </c>
      <c r="D381" s="15">
        <v>1500</v>
      </c>
      <c r="E381" s="21">
        <v>0</v>
      </c>
      <c r="F381" s="21">
        <v>200</v>
      </c>
      <c r="G381" s="15">
        <f t="shared" si="54"/>
        <v>1300</v>
      </c>
    </row>
    <row r="382" spans="1:7" ht="15.75" x14ac:dyDescent="0.25">
      <c r="A382" s="13"/>
      <c r="B382" s="11" t="s">
        <v>304</v>
      </c>
      <c r="C382" s="11" t="s">
        <v>305</v>
      </c>
      <c r="D382" s="12">
        <f>D383</f>
        <v>1200</v>
      </c>
      <c r="E382" s="40">
        <f>E383</f>
        <v>200</v>
      </c>
      <c r="F382" s="40">
        <f>F383</f>
        <v>0</v>
      </c>
      <c r="G382" s="12">
        <f t="shared" si="54"/>
        <v>1400</v>
      </c>
    </row>
    <row r="383" spans="1:7" ht="31.5" x14ac:dyDescent="0.25">
      <c r="A383" s="19" t="s">
        <v>477</v>
      </c>
      <c r="B383" s="14" t="s">
        <v>412</v>
      </c>
      <c r="C383" s="14" t="s">
        <v>446</v>
      </c>
      <c r="D383" s="15">
        <v>1200</v>
      </c>
      <c r="E383" s="21">
        <v>200</v>
      </c>
      <c r="F383" s="21">
        <v>0</v>
      </c>
      <c r="G383" s="15">
        <f t="shared" si="54"/>
        <v>1400</v>
      </c>
    </row>
    <row r="384" spans="1:7" ht="15.75" x14ac:dyDescent="0.25">
      <c r="A384" s="24" t="s">
        <v>137</v>
      </c>
      <c r="B384" s="24" t="s">
        <v>478</v>
      </c>
      <c r="C384" s="24" t="s">
        <v>479</v>
      </c>
      <c r="D384" s="25">
        <f>D385+D400</f>
        <v>5000</v>
      </c>
      <c r="E384" s="25">
        <f>E385+E400</f>
        <v>31665.219999999998</v>
      </c>
      <c r="F384" s="25">
        <f>F385+F400</f>
        <v>120.26</v>
      </c>
      <c r="G384" s="25">
        <f t="shared" si="54"/>
        <v>36544.959999999999</v>
      </c>
    </row>
    <row r="385" spans="1:14" ht="15.75" x14ac:dyDescent="0.25">
      <c r="A385" s="8" t="s">
        <v>19</v>
      </c>
      <c r="B385" s="8" t="s">
        <v>74</v>
      </c>
      <c r="C385" s="8" t="s">
        <v>75</v>
      </c>
      <c r="D385" s="9">
        <f t="shared" ref="D385:F386" si="58">D386</f>
        <v>5000</v>
      </c>
      <c r="E385" s="9">
        <f t="shared" si="58"/>
        <v>27562.219999999998</v>
      </c>
      <c r="F385" s="9">
        <f t="shared" si="58"/>
        <v>120.26</v>
      </c>
      <c r="G385" s="9">
        <f t="shared" si="54"/>
        <v>32441.96</v>
      </c>
    </row>
    <row r="386" spans="1:14" s="11" customFormat="1" ht="15.75" x14ac:dyDescent="0.25">
      <c r="A386" s="10"/>
      <c r="B386" s="11" t="s">
        <v>140</v>
      </c>
      <c r="C386" s="11" t="s">
        <v>141</v>
      </c>
      <c r="D386" s="12">
        <f t="shared" si="58"/>
        <v>5000</v>
      </c>
      <c r="E386" s="12">
        <f t="shared" si="58"/>
        <v>27562.219999999998</v>
      </c>
      <c r="F386" s="12">
        <f t="shared" si="58"/>
        <v>120.26</v>
      </c>
      <c r="G386" s="12">
        <f t="shared" si="54"/>
        <v>32441.96</v>
      </c>
    </row>
    <row r="387" spans="1:14" s="11" customFormat="1" ht="15.75" x14ac:dyDescent="0.25">
      <c r="A387" s="10"/>
      <c r="B387" s="11" t="s">
        <v>184</v>
      </c>
      <c r="C387" s="11" t="s">
        <v>185</v>
      </c>
      <c r="D387" s="12">
        <f>D388+D391+D397</f>
        <v>5000</v>
      </c>
      <c r="E387" s="12">
        <f>E388+E391+E397</f>
        <v>27562.219999999998</v>
      </c>
      <c r="F387" s="12">
        <f>F388+F391+F397</f>
        <v>120.26</v>
      </c>
      <c r="G387" s="12">
        <f t="shared" si="54"/>
        <v>32441.96</v>
      </c>
    </row>
    <row r="388" spans="1:14" ht="15.6" customHeight="1" x14ac:dyDescent="0.25">
      <c r="A388" s="10"/>
      <c r="B388" s="11" t="s">
        <v>216</v>
      </c>
      <c r="C388" s="11" t="s">
        <v>217</v>
      </c>
      <c r="D388" s="12">
        <f t="shared" ref="D388:F389" si="59">D389</f>
        <v>120.26</v>
      </c>
      <c r="E388" s="12">
        <f t="shared" si="59"/>
        <v>0</v>
      </c>
      <c r="F388" s="12">
        <f t="shared" si="59"/>
        <v>120.26</v>
      </c>
      <c r="G388" s="12">
        <f t="shared" si="54"/>
        <v>0</v>
      </c>
      <c r="H388" s="11"/>
      <c r="I388" s="11"/>
      <c r="J388" s="54"/>
      <c r="K388" s="54"/>
      <c r="L388" s="54"/>
      <c r="M388" s="54"/>
    </row>
    <row r="389" spans="1:14" ht="15.6" customHeight="1" x14ac:dyDescent="0.25">
      <c r="A389" s="10"/>
      <c r="B389" s="11" t="s">
        <v>218</v>
      </c>
      <c r="C389" s="11" t="s">
        <v>219</v>
      </c>
      <c r="D389" s="12">
        <f t="shared" si="59"/>
        <v>120.26</v>
      </c>
      <c r="E389" s="12">
        <f t="shared" si="59"/>
        <v>0</v>
      </c>
      <c r="F389" s="12">
        <f t="shared" si="59"/>
        <v>120.26</v>
      </c>
      <c r="G389" s="12">
        <f t="shared" si="54"/>
        <v>0</v>
      </c>
      <c r="H389" s="11"/>
      <c r="I389" s="11"/>
      <c r="J389" s="54"/>
      <c r="K389" s="54"/>
      <c r="L389" s="54"/>
      <c r="M389" s="54"/>
    </row>
    <row r="390" spans="1:14" s="14" customFormat="1" ht="15.75" x14ac:dyDescent="0.25">
      <c r="A390" s="13" t="s">
        <v>482</v>
      </c>
      <c r="B390" s="14" t="s">
        <v>221</v>
      </c>
      <c r="C390" s="14" t="s">
        <v>222</v>
      </c>
      <c r="D390" s="15">
        <v>120.26</v>
      </c>
      <c r="E390" s="15">
        <v>0</v>
      </c>
      <c r="F390" s="15">
        <v>120.26</v>
      </c>
      <c r="G390" s="15">
        <f t="shared" si="54"/>
        <v>0</v>
      </c>
      <c r="J390" s="55"/>
      <c r="K390" s="55"/>
      <c r="L390" s="55"/>
      <c r="M390" s="55"/>
      <c r="N390" s="33"/>
    </row>
    <row r="391" spans="1:14" s="11" customFormat="1" ht="15.75" x14ac:dyDescent="0.25">
      <c r="A391" s="10"/>
      <c r="B391" s="11" t="s">
        <v>246</v>
      </c>
      <c r="C391" s="11" t="s">
        <v>247</v>
      </c>
      <c r="D391" s="12">
        <f>D392+D394</f>
        <v>4879.74</v>
      </c>
      <c r="E391" s="12">
        <f>E392+E394</f>
        <v>27473.309999999998</v>
      </c>
      <c r="F391" s="12">
        <f>F392+F394</f>
        <v>0</v>
      </c>
      <c r="G391" s="12">
        <f t="shared" si="54"/>
        <v>32353.049999999996</v>
      </c>
    </row>
    <row r="392" spans="1:14" ht="15.75" x14ac:dyDescent="0.25">
      <c r="A392" s="10"/>
      <c r="B392" s="11" t="s">
        <v>291</v>
      </c>
      <c r="C392" s="11" t="s">
        <v>292</v>
      </c>
      <c r="D392" s="12">
        <f>D393</f>
        <v>4879.74</v>
      </c>
      <c r="E392" s="12">
        <f>E393</f>
        <v>2746.44</v>
      </c>
      <c r="F392" s="12">
        <f>F393</f>
        <v>0</v>
      </c>
      <c r="G392" s="12">
        <f t="shared" si="54"/>
        <v>7626.18</v>
      </c>
      <c r="H392" s="11"/>
      <c r="I392" s="11"/>
      <c r="J392" s="11"/>
      <c r="K392" s="34"/>
    </row>
    <row r="393" spans="1:14" s="14" customFormat="1" ht="15.75" x14ac:dyDescent="0.25">
      <c r="A393" s="13" t="s">
        <v>485</v>
      </c>
      <c r="B393" s="14" t="s">
        <v>382</v>
      </c>
      <c r="C393" s="14" t="s">
        <v>383</v>
      </c>
      <c r="D393" s="15">
        <v>4879.74</v>
      </c>
      <c r="E393" s="15">
        <v>2746.44</v>
      </c>
      <c r="F393" s="15">
        <v>0</v>
      </c>
      <c r="G393" s="21">
        <f t="shared" si="54"/>
        <v>7626.18</v>
      </c>
      <c r="K393" s="35"/>
    </row>
    <row r="394" spans="1:14" ht="15.75" x14ac:dyDescent="0.25">
      <c r="A394" s="13"/>
      <c r="B394" s="11" t="s">
        <v>304</v>
      </c>
      <c r="C394" s="11" t="s">
        <v>305</v>
      </c>
      <c r="D394" s="12">
        <f>D395+D396</f>
        <v>0</v>
      </c>
      <c r="E394" s="12">
        <f>E395+E396</f>
        <v>24726.87</v>
      </c>
      <c r="F394" s="12">
        <f>F395+F396</f>
        <v>0</v>
      </c>
      <c r="G394" s="40">
        <f t="shared" si="54"/>
        <v>24726.87</v>
      </c>
      <c r="K394" s="35"/>
    </row>
    <row r="395" spans="1:14" ht="31.5" x14ac:dyDescent="0.25">
      <c r="A395" s="13" t="s">
        <v>487</v>
      </c>
      <c r="B395" s="14" t="s">
        <v>412</v>
      </c>
      <c r="C395" s="14" t="s">
        <v>446</v>
      </c>
      <c r="D395" s="15">
        <v>0</v>
      </c>
      <c r="E395" s="15">
        <v>24286.87</v>
      </c>
      <c r="F395" s="15">
        <v>0</v>
      </c>
      <c r="G395" s="21">
        <f t="shared" si="54"/>
        <v>24286.87</v>
      </c>
      <c r="K395" s="35"/>
    </row>
    <row r="396" spans="1:14" ht="15.75" x14ac:dyDescent="0.25">
      <c r="A396" s="13" t="s">
        <v>488</v>
      </c>
      <c r="B396" s="13">
        <v>32399</v>
      </c>
      <c r="C396" s="14" t="s">
        <v>308</v>
      </c>
      <c r="D396" s="15">
        <v>0</v>
      </c>
      <c r="E396" s="15">
        <v>440</v>
      </c>
      <c r="F396" s="15"/>
      <c r="G396" s="21">
        <f t="shared" si="54"/>
        <v>440</v>
      </c>
      <c r="K396" s="37"/>
    </row>
    <row r="397" spans="1:14" ht="15.75" x14ac:dyDescent="0.25">
      <c r="A397" s="13"/>
      <c r="B397" s="11" t="s">
        <v>309</v>
      </c>
      <c r="C397" s="11" t="s">
        <v>310</v>
      </c>
      <c r="D397" s="12">
        <f t="shared" ref="D397:F398" si="60">D398</f>
        <v>0</v>
      </c>
      <c r="E397" s="12">
        <f t="shared" si="60"/>
        <v>88.91</v>
      </c>
      <c r="F397" s="12">
        <f t="shared" si="60"/>
        <v>0</v>
      </c>
      <c r="G397" s="40">
        <f t="shared" si="54"/>
        <v>88.91</v>
      </c>
    </row>
    <row r="398" spans="1:14" ht="15.75" x14ac:dyDescent="0.25">
      <c r="A398" s="13"/>
      <c r="B398" s="11" t="s">
        <v>370</v>
      </c>
      <c r="C398" s="11" t="s">
        <v>371</v>
      </c>
      <c r="D398" s="12">
        <f t="shared" si="60"/>
        <v>0</v>
      </c>
      <c r="E398" s="12">
        <f t="shared" si="60"/>
        <v>88.91</v>
      </c>
      <c r="F398" s="12">
        <f t="shared" si="60"/>
        <v>0</v>
      </c>
      <c r="G398" s="40">
        <f t="shared" si="54"/>
        <v>88.91</v>
      </c>
    </row>
    <row r="399" spans="1:14" ht="15.75" x14ac:dyDescent="0.25">
      <c r="A399" s="13" t="s">
        <v>489</v>
      </c>
      <c r="B399" s="14" t="s">
        <v>373</v>
      </c>
      <c r="C399" s="14" t="s">
        <v>371</v>
      </c>
      <c r="D399" s="15">
        <v>0</v>
      </c>
      <c r="E399" s="15">
        <v>88.91</v>
      </c>
      <c r="F399" s="15">
        <v>0</v>
      </c>
      <c r="G399" s="21">
        <f t="shared" si="54"/>
        <v>88.91</v>
      </c>
    </row>
    <row r="400" spans="1:14" ht="15.75" x14ac:dyDescent="0.25">
      <c r="A400" s="8" t="s">
        <v>19</v>
      </c>
      <c r="B400" s="8" t="s">
        <v>20</v>
      </c>
      <c r="C400" s="8" t="s">
        <v>21</v>
      </c>
      <c r="D400" s="9">
        <f>D401+D404</f>
        <v>0</v>
      </c>
      <c r="E400" s="9">
        <f>E401+E404</f>
        <v>4103</v>
      </c>
      <c r="F400" s="9">
        <f>F401+F404</f>
        <v>0</v>
      </c>
      <c r="G400" s="38">
        <f t="shared" ref="G400:G407" si="61">D400+E400-F400</f>
        <v>4103</v>
      </c>
    </row>
    <row r="401" spans="1:7" ht="15.75" x14ac:dyDescent="0.25">
      <c r="A401" s="13"/>
      <c r="B401" s="11" t="s">
        <v>304</v>
      </c>
      <c r="C401" s="11" t="s">
        <v>305</v>
      </c>
      <c r="D401" s="12">
        <f>D402+D403</f>
        <v>0</v>
      </c>
      <c r="E401" s="12">
        <f>E402+E403</f>
        <v>2103</v>
      </c>
      <c r="F401" s="12">
        <f>F402+F403</f>
        <v>0</v>
      </c>
      <c r="G401" s="12">
        <f t="shared" si="61"/>
        <v>2103</v>
      </c>
    </row>
    <row r="402" spans="1:7" ht="31.5" x14ac:dyDescent="0.25">
      <c r="A402" s="39" t="s">
        <v>490</v>
      </c>
      <c r="B402" s="14" t="s">
        <v>412</v>
      </c>
      <c r="C402" s="14" t="s">
        <v>446</v>
      </c>
      <c r="D402" s="15">
        <v>0</v>
      </c>
      <c r="E402" s="15">
        <v>1000</v>
      </c>
      <c r="F402" s="15">
        <v>0</v>
      </c>
      <c r="G402" s="15">
        <f t="shared" si="61"/>
        <v>1000</v>
      </c>
    </row>
    <row r="403" spans="1:7" ht="15.75" x14ac:dyDescent="0.25">
      <c r="A403" s="39" t="s">
        <v>491</v>
      </c>
      <c r="B403" s="13">
        <v>32399</v>
      </c>
      <c r="C403" s="14" t="s">
        <v>308</v>
      </c>
      <c r="D403" s="15">
        <v>0</v>
      </c>
      <c r="E403" s="15">
        <v>1103</v>
      </c>
      <c r="F403" s="15">
        <v>0</v>
      </c>
      <c r="G403" s="15">
        <f t="shared" si="61"/>
        <v>1103</v>
      </c>
    </row>
    <row r="404" spans="1:7" ht="15.75" x14ac:dyDescent="0.25">
      <c r="A404" s="39"/>
      <c r="B404" s="11" t="s">
        <v>309</v>
      </c>
      <c r="C404" s="11" t="s">
        <v>310</v>
      </c>
      <c r="D404" s="12">
        <f t="shared" ref="D404:F405" si="62">D405</f>
        <v>0</v>
      </c>
      <c r="E404" s="12">
        <f t="shared" si="62"/>
        <v>2000</v>
      </c>
      <c r="F404" s="12">
        <f t="shared" si="62"/>
        <v>0</v>
      </c>
      <c r="G404" s="12">
        <f t="shared" si="61"/>
        <v>2000</v>
      </c>
    </row>
    <row r="405" spans="1:7" ht="15.75" x14ac:dyDescent="0.25">
      <c r="A405" s="39"/>
      <c r="B405" s="11" t="s">
        <v>370</v>
      </c>
      <c r="C405" s="11" t="s">
        <v>371</v>
      </c>
      <c r="D405" s="12">
        <f t="shared" si="62"/>
        <v>0</v>
      </c>
      <c r="E405" s="12">
        <f t="shared" si="62"/>
        <v>2000</v>
      </c>
      <c r="F405" s="12">
        <f t="shared" si="62"/>
        <v>0</v>
      </c>
      <c r="G405" s="12">
        <f t="shared" si="61"/>
        <v>2000</v>
      </c>
    </row>
    <row r="406" spans="1:7" ht="15.75" x14ac:dyDescent="0.25">
      <c r="A406" s="39" t="s">
        <v>492</v>
      </c>
      <c r="B406" s="14" t="s">
        <v>373</v>
      </c>
      <c r="C406" s="14" t="s">
        <v>371</v>
      </c>
      <c r="D406" s="15">
        <v>0</v>
      </c>
      <c r="E406" s="15">
        <v>2000</v>
      </c>
      <c r="F406" s="15">
        <v>0</v>
      </c>
      <c r="G406" s="15">
        <f t="shared" si="61"/>
        <v>2000</v>
      </c>
    </row>
    <row r="407" spans="1:7" ht="31.5" x14ac:dyDescent="0.25">
      <c r="A407" s="24" t="s">
        <v>494</v>
      </c>
      <c r="B407" s="24" t="s">
        <v>495</v>
      </c>
      <c r="C407" s="24" t="s">
        <v>496</v>
      </c>
      <c r="D407" s="25">
        <f>D408</f>
        <v>0</v>
      </c>
      <c r="E407" s="25">
        <f>E408</f>
        <v>93318.94</v>
      </c>
      <c r="F407" s="25">
        <f>F408</f>
        <v>0</v>
      </c>
      <c r="G407" s="25">
        <f t="shared" si="61"/>
        <v>93318.94</v>
      </c>
    </row>
    <row r="408" spans="1:7" ht="15.75" x14ac:dyDescent="0.25">
      <c r="A408" s="8" t="s">
        <v>19</v>
      </c>
      <c r="B408" s="8" t="s">
        <v>74</v>
      </c>
      <c r="C408" s="8" t="s">
        <v>75</v>
      </c>
      <c r="D408" s="9">
        <f>D409+D419</f>
        <v>0</v>
      </c>
      <c r="E408" s="9">
        <f>E409+E419</f>
        <v>93318.94</v>
      </c>
      <c r="F408" s="9">
        <f>F409+F419</f>
        <v>0</v>
      </c>
      <c r="G408" s="9">
        <f>G409+G419</f>
        <v>93318.94</v>
      </c>
    </row>
    <row r="409" spans="1:7" ht="15.75" x14ac:dyDescent="0.25">
      <c r="A409" s="8"/>
      <c r="B409" s="11" t="s">
        <v>184</v>
      </c>
      <c r="C409" s="11" t="s">
        <v>185</v>
      </c>
      <c r="D409" s="40">
        <f>D410+D413+D417</f>
        <v>0</v>
      </c>
      <c r="E409" s="40">
        <f>E410+E413+E417</f>
        <v>67318.94</v>
      </c>
      <c r="F409" s="40">
        <f>F410+F413+F417</f>
        <v>0</v>
      </c>
      <c r="G409" s="40">
        <f>G410+G413+G417</f>
        <v>67318.94</v>
      </c>
    </row>
    <row r="410" spans="1:7" ht="15.75" x14ac:dyDescent="0.25">
      <c r="A410" s="8"/>
      <c r="B410" s="11" t="s">
        <v>216</v>
      </c>
      <c r="C410" s="11" t="s">
        <v>217</v>
      </c>
      <c r="D410" s="40">
        <f t="shared" ref="D410:F411" si="63">D411</f>
        <v>0</v>
      </c>
      <c r="E410" s="40">
        <f t="shared" si="63"/>
        <v>3180.52</v>
      </c>
      <c r="F410" s="40">
        <f t="shared" si="63"/>
        <v>0</v>
      </c>
      <c r="G410" s="40">
        <f>D410+E410-F410</f>
        <v>3180.52</v>
      </c>
    </row>
    <row r="411" spans="1:7" ht="15.75" x14ac:dyDescent="0.25">
      <c r="A411" s="8"/>
      <c r="B411" s="11" t="s">
        <v>240</v>
      </c>
      <c r="C411" s="11" t="s">
        <v>241</v>
      </c>
      <c r="D411" s="40">
        <f t="shared" si="63"/>
        <v>0</v>
      </c>
      <c r="E411" s="40">
        <f t="shared" si="63"/>
        <v>3180.52</v>
      </c>
      <c r="F411" s="40">
        <f t="shared" si="63"/>
        <v>0</v>
      </c>
      <c r="G411" s="40">
        <f>D411+E411-F411</f>
        <v>3180.52</v>
      </c>
    </row>
    <row r="412" spans="1:7" ht="15.75" x14ac:dyDescent="0.25">
      <c r="A412" s="8"/>
      <c r="B412" s="14" t="s">
        <v>243</v>
      </c>
      <c r="C412" s="14" t="s">
        <v>244</v>
      </c>
      <c r="D412" s="21">
        <v>0</v>
      </c>
      <c r="E412" s="21">
        <v>3180.52</v>
      </c>
      <c r="F412" s="21">
        <v>0</v>
      </c>
      <c r="G412" s="21">
        <f>D412+E412-F412</f>
        <v>3180.52</v>
      </c>
    </row>
    <row r="413" spans="1:7" ht="15.75" x14ac:dyDescent="0.25">
      <c r="B413" s="11" t="s">
        <v>246</v>
      </c>
      <c r="C413" s="11" t="s">
        <v>247</v>
      </c>
      <c r="D413" s="41">
        <f>D414</f>
        <v>0</v>
      </c>
      <c r="E413" s="41">
        <f>E414</f>
        <v>54957.17</v>
      </c>
      <c r="F413" s="41">
        <f>F414</f>
        <v>0</v>
      </c>
      <c r="G413" s="41">
        <f>G414</f>
        <v>54957.17</v>
      </c>
    </row>
    <row r="414" spans="1:7" ht="15.75" x14ac:dyDescent="0.25">
      <c r="B414" s="11" t="s">
        <v>291</v>
      </c>
      <c r="C414" s="11" t="s">
        <v>292</v>
      </c>
      <c r="D414" s="41">
        <f>D415+D416</f>
        <v>0</v>
      </c>
      <c r="E414" s="41">
        <f>E415+E416</f>
        <v>54957.17</v>
      </c>
      <c r="F414" s="41">
        <f>F415+F416</f>
        <v>0</v>
      </c>
      <c r="G414" s="41">
        <f>G415+G416</f>
        <v>54957.17</v>
      </c>
    </row>
    <row r="415" spans="1:7" ht="15.75" x14ac:dyDescent="0.25">
      <c r="A415" t="s">
        <v>497</v>
      </c>
      <c r="B415" s="14" t="s">
        <v>382</v>
      </c>
      <c r="C415" s="14" t="s">
        <v>383</v>
      </c>
      <c r="D415" s="37">
        <v>0</v>
      </c>
      <c r="E415" s="37">
        <v>52506.85</v>
      </c>
      <c r="F415" s="37">
        <v>0</v>
      </c>
      <c r="G415" s="37">
        <f>D415+E415-F415</f>
        <v>52506.85</v>
      </c>
    </row>
    <row r="416" spans="1:7" ht="15.75" x14ac:dyDescent="0.25">
      <c r="A416" t="s">
        <v>498</v>
      </c>
      <c r="B416" s="13">
        <v>32372</v>
      </c>
      <c r="C416" s="14" t="s">
        <v>399</v>
      </c>
      <c r="D416" s="42">
        <v>0</v>
      </c>
      <c r="E416" s="42">
        <v>2450.3200000000002</v>
      </c>
      <c r="F416" s="42">
        <v>0</v>
      </c>
      <c r="G416" s="37">
        <f>D416+E416-F416</f>
        <v>2450.3200000000002</v>
      </c>
    </row>
    <row r="417" spans="1:7" ht="15.75" x14ac:dyDescent="0.25">
      <c r="B417" s="11" t="s">
        <v>304</v>
      </c>
      <c r="C417" s="11" t="s">
        <v>305</v>
      </c>
      <c r="D417" s="41">
        <f>D418</f>
        <v>0</v>
      </c>
      <c r="E417" s="41">
        <f>E418</f>
        <v>9181.25</v>
      </c>
      <c r="F417" s="41">
        <f>F418</f>
        <v>0</v>
      </c>
      <c r="G417" s="41">
        <f>G418</f>
        <v>9181.25</v>
      </c>
    </row>
    <row r="418" spans="1:7" ht="31.5" x14ac:dyDescent="0.25">
      <c r="A418" t="s">
        <v>499</v>
      </c>
      <c r="B418" s="14" t="s">
        <v>412</v>
      </c>
      <c r="C418" s="14" t="s">
        <v>446</v>
      </c>
      <c r="D418" s="37">
        <v>0</v>
      </c>
      <c r="E418" s="37">
        <v>9181.25</v>
      </c>
      <c r="F418" s="37">
        <v>0</v>
      </c>
      <c r="G418" s="37">
        <f>D418+E418-F418</f>
        <v>9181.25</v>
      </c>
    </row>
    <row r="419" spans="1:7" ht="15.75" x14ac:dyDescent="0.25">
      <c r="B419" s="11" t="s">
        <v>500</v>
      </c>
      <c r="C419" s="11" t="s">
        <v>501</v>
      </c>
      <c r="D419" s="41">
        <f t="shared" ref="D419:F421" si="64">D420</f>
        <v>0</v>
      </c>
      <c r="E419" s="41">
        <f t="shared" si="64"/>
        <v>26000</v>
      </c>
      <c r="F419" s="41">
        <f t="shared" si="64"/>
        <v>0</v>
      </c>
      <c r="G419" s="41">
        <f>D419+E419-F419</f>
        <v>26000</v>
      </c>
    </row>
    <row r="420" spans="1:7" ht="15.75" x14ac:dyDescent="0.25">
      <c r="B420" s="11" t="s">
        <v>502</v>
      </c>
      <c r="C420" s="11" t="s">
        <v>503</v>
      </c>
      <c r="D420" s="41">
        <f t="shared" si="64"/>
        <v>0</v>
      </c>
      <c r="E420" s="41">
        <f t="shared" si="64"/>
        <v>26000</v>
      </c>
      <c r="F420" s="41">
        <f t="shared" si="64"/>
        <v>0</v>
      </c>
      <c r="G420" s="41">
        <f>G421</f>
        <v>26000</v>
      </c>
    </row>
    <row r="421" spans="1:7" ht="15.75" x14ac:dyDescent="0.25">
      <c r="B421" s="10">
        <v>4227</v>
      </c>
      <c r="C421" s="11" t="s">
        <v>504</v>
      </c>
      <c r="D421" s="41">
        <f t="shared" si="64"/>
        <v>0</v>
      </c>
      <c r="E421" s="41">
        <f t="shared" si="64"/>
        <v>26000</v>
      </c>
      <c r="F421" s="41">
        <f t="shared" si="64"/>
        <v>0</v>
      </c>
      <c r="G421" s="41">
        <f t="shared" ref="G421:G436" si="65">D421+E421-F421</f>
        <v>26000</v>
      </c>
    </row>
    <row r="422" spans="1:7" ht="15.75" x14ac:dyDescent="0.25">
      <c r="B422" s="10">
        <v>42273</v>
      </c>
      <c r="C422" s="14" t="s">
        <v>505</v>
      </c>
      <c r="D422" s="41">
        <v>0</v>
      </c>
      <c r="E422" s="41">
        <v>26000</v>
      </c>
      <c r="F422" s="41">
        <v>0</v>
      </c>
      <c r="G422" s="37">
        <f t="shared" si="65"/>
        <v>26000</v>
      </c>
    </row>
    <row r="423" spans="1:7" ht="31.5" x14ac:dyDescent="0.25">
      <c r="A423" s="24" t="s">
        <v>494</v>
      </c>
      <c r="B423" s="24" t="s">
        <v>506</v>
      </c>
      <c r="C423" s="24" t="s">
        <v>507</v>
      </c>
      <c r="D423" s="25">
        <f>D424+D430</f>
        <v>35000</v>
      </c>
      <c r="E423" s="25">
        <f>E424+E430</f>
        <v>60000</v>
      </c>
      <c r="F423" s="25">
        <f>F424+F430</f>
        <v>0</v>
      </c>
      <c r="G423" s="25">
        <f t="shared" si="65"/>
        <v>95000</v>
      </c>
    </row>
    <row r="424" spans="1:7" ht="15.75" x14ac:dyDescent="0.25">
      <c r="A424" s="8" t="s">
        <v>19</v>
      </c>
      <c r="B424" s="8" t="s">
        <v>74</v>
      </c>
      <c r="C424" s="8" t="s">
        <v>75</v>
      </c>
      <c r="D424" s="9">
        <f t="shared" ref="D424:F428" si="66">D425</f>
        <v>20000</v>
      </c>
      <c r="E424" s="9">
        <f t="shared" si="66"/>
        <v>0</v>
      </c>
      <c r="F424" s="9">
        <f t="shared" si="66"/>
        <v>0</v>
      </c>
      <c r="G424" s="9">
        <f t="shared" si="65"/>
        <v>20000</v>
      </c>
    </row>
    <row r="425" spans="1:7" s="11" customFormat="1" ht="15.75" x14ac:dyDescent="0.25">
      <c r="A425" s="10"/>
      <c r="B425" s="11" t="s">
        <v>500</v>
      </c>
      <c r="C425" s="11" t="s">
        <v>501</v>
      </c>
      <c r="D425" s="12">
        <f t="shared" si="66"/>
        <v>20000</v>
      </c>
      <c r="E425" s="12">
        <f t="shared" si="66"/>
        <v>0</v>
      </c>
      <c r="F425" s="12">
        <f t="shared" si="66"/>
        <v>0</v>
      </c>
      <c r="G425" s="12">
        <f t="shared" si="65"/>
        <v>20000</v>
      </c>
    </row>
    <row r="426" spans="1:7" s="11" customFormat="1" ht="15.75" x14ac:dyDescent="0.25">
      <c r="A426" s="10"/>
      <c r="B426" s="11" t="s">
        <v>502</v>
      </c>
      <c r="C426" s="11" t="s">
        <v>503</v>
      </c>
      <c r="D426" s="12">
        <f t="shared" si="66"/>
        <v>20000</v>
      </c>
      <c r="E426" s="12">
        <f t="shared" si="66"/>
        <v>0</v>
      </c>
      <c r="F426" s="12">
        <f t="shared" si="66"/>
        <v>0</v>
      </c>
      <c r="G426" s="12">
        <f t="shared" si="65"/>
        <v>20000</v>
      </c>
    </row>
    <row r="427" spans="1:7" s="11" customFormat="1" ht="15.75" x14ac:dyDescent="0.25">
      <c r="A427" s="10"/>
      <c r="B427" s="11" t="s">
        <v>508</v>
      </c>
      <c r="C427" s="11" t="s">
        <v>509</v>
      </c>
      <c r="D427" s="12">
        <f t="shared" si="66"/>
        <v>20000</v>
      </c>
      <c r="E427" s="12">
        <f t="shared" si="66"/>
        <v>0</v>
      </c>
      <c r="F427" s="12">
        <f t="shared" si="66"/>
        <v>0</v>
      </c>
      <c r="G427" s="12">
        <f t="shared" si="65"/>
        <v>20000</v>
      </c>
    </row>
    <row r="428" spans="1:7" s="11" customFormat="1" ht="15.75" x14ac:dyDescent="0.25">
      <c r="A428" s="10"/>
      <c r="B428" s="11" t="s">
        <v>510</v>
      </c>
      <c r="C428" s="11" t="s">
        <v>511</v>
      </c>
      <c r="D428" s="12">
        <f t="shared" si="66"/>
        <v>20000</v>
      </c>
      <c r="E428" s="12">
        <f t="shared" si="66"/>
        <v>0</v>
      </c>
      <c r="F428" s="12">
        <f t="shared" si="66"/>
        <v>0</v>
      </c>
      <c r="G428" s="12">
        <f t="shared" si="65"/>
        <v>20000</v>
      </c>
    </row>
    <row r="429" spans="1:7" s="14" customFormat="1" ht="15.75" x14ac:dyDescent="0.25">
      <c r="A429" s="13" t="s">
        <v>512</v>
      </c>
      <c r="B429" s="14" t="s">
        <v>513</v>
      </c>
      <c r="C429" s="14" t="s">
        <v>514</v>
      </c>
      <c r="D429" s="15">
        <v>20000</v>
      </c>
      <c r="E429" s="15">
        <v>0</v>
      </c>
      <c r="F429" s="15">
        <v>0</v>
      </c>
      <c r="G429" s="15">
        <f t="shared" si="65"/>
        <v>20000</v>
      </c>
    </row>
    <row r="430" spans="1:7" ht="31.5" x14ac:dyDescent="0.25">
      <c r="A430" s="8" t="s">
        <v>19</v>
      </c>
      <c r="B430" s="8" t="s">
        <v>112</v>
      </c>
      <c r="C430" s="8" t="s">
        <v>113</v>
      </c>
      <c r="D430" s="9">
        <f t="shared" ref="D430:F431" si="67">D431</f>
        <v>15000</v>
      </c>
      <c r="E430" s="9">
        <f t="shared" si="67"/>
        <v>60000</v>
      </c>
      <c r="F430" s="9">
        <f t="shared" si="67"/>
        <v>0</v>
      </c>
      <c r="G430" s="9">
        <f t="shared" si="65"/>
        <v>75000</v>
      </c>
    </row>
    <row r="431" spans="1:7" s="11" customFormat="1" ht="15.75" x14ac:dyDescent="0.25">
      <c r="A431" s="10"/>
      <c r="B431" s="11" t="s">
        <v>500</v>
      </c>
      <c r="C431" s="11" t="s">
        <v>501</v>
      </c>
      <c r="D431" s="12">
        <f t="shared" si="67"/>
        <v>15000</v>
      </c>
      <c r="E431" s="12">
        <f t="shared" si="67"/>
        <v>60000</v>
      </c>
      <c r="F431" s="12">
        <f t="shared" si="67"/>
        <v>0</v>
      </c>
      <c r="G431" s="12">
        <f t="shared" si="65"/>
        <v>75000</v>
      </c>
    </row>
    <row r="432" spans="1:7" s="11" customFormat="1" ht="15.75" x14ac:dyDescent="0.25">
      <c r="A432" s="10"/>
      <c r="B432" s="11" t="s">
        <v>502</v>
      </c>
      <c r="C432" s="11" t="s">
        <v>503</v>
      </c>
      <c r="D432" s="12">
        <f>D433+D436</f>
        <v>15000</v>
      </c>
      <c r="E432" s="12">
        <f>E433+E436</f>
        <v>60000</v>
      </c>
      <c r="F432" s="12">
        <f>F433+F436</f>
        <v>0</v>
      </c>
      <c r="G432" s="12">
        <f t="shared" si="65"/>
        <v>75000</v>
      </c>
    </row>
    <row r="433" spans="1:8" s="11" customFormat="1" ht="15.75" x14ac:dyDescent="0.25">
      <c r="A433" s="10"/>
      <c r="B433" s="11" t="s">
        <v>508</v>
      </c>
      <c r="C433" s="11" t="s">
        <v>509</v>
      </c>
      <c r="D433" s="12">
        <f t="shared" ref="D433:F434" si="68">D434</f>
        <v>15000</v>
      </c>
      <c r="E433" s="12">
        <f t="shared" si="68"/>
        <v>0</v>
      </c>
      <c r="F433" s="12">
        <f t="shared" si="68"/>
        <v>0</v>
      </c>
      <c r="G433" s="12">
        <f t="shared" si="65"/>
        <v>15000</v>
      </c>
    </row>
    <row r="434" spans="1:8" s="11" customFormat="1" ht="15.75" x14ac:dyDescent="0.25">
      <c r="A434" s="10"/>
      <c r="B434" s="11" t="s">
        <v>510</v>
      </c>
      <c r="C434" s="11" t="s">
        <v>511</v>
      </c>
      <c r="D434" s="12">
        <f t="shared" si="68"/>
        <v>15000</v>
      </c>
      <c r="E434" s="12">
        <f t="shared" si="68"/>
        <v>0</v>
      </c>
      <c r="F434" s="12">
        <f t="shared" si="68"/>
        <v>0</v>
      </c>
      <c r="G434" s="12">
        <f t="shared" si="65"/>
        <v>15000</v>
      </c>
    </row>
    <row r="435" spans="1:8" s="14" customFormat="1" ht="15.75" x14ac:dyDescent="0.25">
      <c r="A435" s="13" t="s">
        <v>515</v>
      </c>
      <c r="B435" s="14" t="s">
        <v>513</v>
      </c>
      <c r="C435" s="14" t="s">
        <v>514</v>
      </c>
      <c r="D435" s="15">
        <v>15000</v>
      </c>
      <c r="E435" s="15">
        <v>0</v>
      </c>
      <c r="F435" s="15">
        <v>0</v>
      </c>
      <c r="G435" s="15">
        <f t="shared" si="65"/>
        <v>15000</v>
      </c>
    </row>
    <row r="436" spans="1:8" ht="15.75" x14ac:dyDescent="0.25">
      <c r="A436" s="13"/>
      <c r="B436" s="10">
        <v>422</v>
      </c>
      <c r="C436" s="43" t="s">
        <v>516</v>
      </c>
      <c r="D436" s="12">
        <f>D438</f>
        <v>0</v>
      </c>
      <c r="E436" s="12">
        <f>E438</f>
        <v>60000</v>
      </c>
      <c r="F436" s="12">
        <f>F438</f>
        <v>0</v>
      </c>
      <c r="G436" s="15">
        <f t="shared" si="65"/>
        <v>60000</v>
      </c>
    </row>
    <row r="437" spans="1:8" ht="15.75" x14ac:dyDescent="0.25">
      <c r="A437" s="13"/>
      <c r="B437" s="10">
        <v>4221</v>
      </c>
      <c r="C437" s="43" t="s">
        <v>517</v>
      </c>
      <c r="D437" s="12">
        <f>D438</f>
        <v>0</v>
      </c>
      <c r="E437" s="12">
        <f>E438</f>
        <v>60000</v>
      </c>
      <c r="F437" s="12">
        <f>F438</f>
        <v>0</v>
      </c>
      <c r="G437" s="12">
        <f>G438</f>
        <v>60000</v>
      </c>
    </row>
    <row r="438" spans="1:8" ht="15.75" x14ac:dyDescent="0.25">
      <c r="A438" s="44" t="s">
        <v>397</v>
      </c>
      <c r="B438" s="45">
        <v>42211</v>
      </c>
      <c r="C438" s="46" t="s">
        <v>518</v>
      </c>
      <c r="D438" s="47">
        <v>0</v>
      </c>
      <c r="E438" s="47">
        <v>60000</v>
      </c>
      <c r="F438" s="47">
        <v>0</v>
      </c>
      <c r="G438" s="15">
        <f>D438+E438-F438</f>
        <v>60000</v>
      </c>
    </row>
    <row r="442" spans="1:8" x14ac:dyDescent="0.25">
      <c r="D442" s="37"/>
      <c r="E442" s="37"/>
      <c r="F442" s="37"/>
      <c r="G442" s="37"/>
      <c r="H442" s="37"/>
    </row>
    <row r="443" spans="1:8" x14ac:dyDescent="0.25">
      <c r="C443" t="s">
        <v>519</v>
      </c>
      <c r="D443" s="37"/>
      <c r="E443" s="37"/>
      <c r="F443" s="37"/>
      <c r="G443" s="37"/>
      <c r="H443" s="37"/>
    </row>
    <row r="444" spans="1:8" x14ac:dyDescent="0.25">
      <c r="C444" t="s">
        <v>520</v>
      </c>
      <c r="D444" s="37">
        <f>D10</f>
        <v>924280</v>
      </c>
      <c r="E444" s="37">
        <f>E10</f>
        <v>0</v>
      </c>
      <c r="F444" s="37">
        <f>F10</f>
        <v>60000</v>
      </c>
      <c r="G444" s="37">
        <f>G10</f>
        <v>864280</v>
      </c>
      <c r="H444" s="37"/>
    </row>
    <row r="445" spans="1:8" x14ac:dyDescent="0.25">
      <c r="C445" t="s">
        <v>521</v>
      </c>
      <c r="D445" s="37">
        <f>D16</f>
        <v>90600</v>
      </c>
      <c r="E445" s="37">
        <f>E16</f>
        <v>0</v>
      </c>
      <c r="F445" s="37">
        <f>F16</f>
        <v>20000</v>
      </c>
      <c r="G445" s="37">
        <f>G16</f>
        <v>70600</v>
      </c>
      <c r="H445" s="37"/>
    </row>
    <row r="446" spans="1:8" x14ac:dyDescent="0.25">
      <c r="C446" t="s">
        <v>405</v>
      </c>
      <c r="D446" s="37">
        <f>D49</f>
        <v>2000</v>
      </c>
      <c r="E446" s="37">
        <f>E49</f>
        <v>0</v>
      </c>
      <c r="F446" s="37">
        <f>F49</f>
        <v>2000</v>
      </c>
      <c r="G446" s="37">
        <f>G49</f>
        <v>0</v>
      </c>
      <c r="H446" s="37"/>
    </row>
    <row r="447" spans="1:8" x14ac:dyDescent="0.25">
      <c r="C447" t="s">
        <v>522</v>
      </c>
      <c r="D447" s="37">
        <f>D37</f>
        <v>34000</v>
      </c>
      <c r="E447" s="37">
        <f>E37</f>
        <v>136760.9</v>
      </c>
      <c r="F447" s="37">
        <f>F37</f>
        <v>0</v>
      </c>
      <c r="G447" s="52">
        <f>G37</f>
        <v>170760.9</v>
      </c>
      <c r="H447" s="37"/>
    </row>
    <row r="448" spans="1:8" x14ac:dyDescent="0.25">
      <c r="C448" t="s">
        <v>523</v>
      </c>
      <c r="D448" s="37">
        <f>D56</f>
        <v>15000</v>
      </c>
      <c r="E448" s="37">
        <f>E56</f>
        <v>60000</v>
      </c>
      <c r="F448" s="37">
        <f>F56</f>
        <v>0</v>
      </c>
      <c r="G448" s="52">
        <f>G56</f>
        <v>75000</v>
      </c>
    </row>
    <row r="449" spans="3:10" x14ac:dyDescent="0.25">
      <c r="C449" t="s">
        <v>524</v>
      </c>
      <c r="D449" s="37">
        <f>D62</f>
        <v>0</v>
      </c>
      <c r="E449" s="37">
        <f>E62</f>
        <v>9635</v>
      </c>
      <c r="F449" s="37">
        <f>F62</f>
        <v>0</v>
      </c>
      <c r="G449" s="52">
        <f>G62</f>
        <v>9635</v>
      </c>
    </row>
    <row r="450" spans="3:10" x14ac:dyDescent="0.25">
      <c r="D450" s="37">
        <f>D444+D445+D446+D447+D448+D449</f>
        <v>1065880</v>
      </c>
      <c r="E450" s="37">
        <f>E444+E445+E446+E447+E448+E449</f>
        <v>206395.9</v>
      </c>
      <c r="F450" s="37">
        <f>F444+F445+F446+F447+F448+F449</f>
        <v>82000</v>
      </c>
      <c r="G450" s="37">
        <f>G444+G445+G446+G447+G448+G449</f>
        <v>1190275.8999999999</v>
      </c>
      <c r="H450" s="37">
        <f>H444+H445+H446+H447+H448</f>
        <v>0</v>
      </c>
    </row>
    <row r="452" spans="3:10" x14ac:dyDescent="0.25">
      <c r="C452" t="s">
        <v>525</v>
      </c>
    </row>
    <row r="453" spans="3:10" x14ac:dyDescent="0.25">
      <c r="C453" t="s">
        <v>520</v>
      </c>
      <c r="D453" s="37">
        <f>D74+D95++D204+D234+D254+D278+D314+D373</f>
        <v>924280</v>
      </c>
      <c r="E453" s="37">
        <f>E74+E95++E204+E234+E254+E278+E314+E373</f>
        <v>52710</v>
      </c>
      <c r="F453" s="37">
        <f>F74+F95++F204+F234+F254+F278+F314+F373</f>
        <v>116813</v>
      </c>
      <c r="G453" s="37">
        <f>G74+G95++G204+G234+G254+G278+G314+G373</f>
        <v>860177</v>
      </c>
    </row>
    <row r="454" spans="3:10" x14ac:dyDescent="0.25">
      <c r="C454" t="s">
        <v>521</v>
      </c>
      <c r="D454" s="37">
        <f>D161+D213+D247+D292++D331+D351+D400</f>
        <v>90600</v>
      </c>
      <c r="E454" s="37">
        <f>E161+E213+E247+E292++E331+E351+E400</f>
        <v>8003</v>
      </c>
      <c r="F454" s="37">
        <f>F161+F213+F247+F292++F331+F351+F400</f>
        <v>23900</v>
      </c>
      <c r="G454" s="37">
        <f>G161+G213+G247+G292++G331+G351+G400</f>
        <v>74703</v>
      </c>
    </row>
    <row r="455" spans="3:10" x14ac:dyDescent="0.25">
      <c r="C455" t="s">
        <v>405</v>
      </c>
      <c r="D455" s="37">
        <f>D250</f>
        <v>2000</v>
      </c>
      <c r="E455" s="37">
        <f>E250</f>
        <v>0</v>
      </c>
      <c r="F455" s="37">
        <f>F250</f>
        <v>2000</v>
      </c>
      <c r="G455" s="37">
        <f>G250</f>
        <v>0</v>
      </c>
      <c r="J455" s="48"/>
    </row>
    <row r="456" spans="3:10" x14ac:dyDescent="0.25">
      <c r="C456" t="s">
        <v>522</v>
      </c>
      <c r="D456" s="37">
        <f>D298+D385+D424+D408+D346+D230</f>
        <v>34000</v>
      </c>
      <c r="E456" s="37">
        <f>E298+E385+E424+E408+E346+E230</f>
        <v>138881.16</v>
      </c>
      <c r="F456" s="37">
        <f>F298+F385+F424+F408+F346+F230</f>
        <v>2120.2600000000002</v>
      </c>
      <c r="G456" s="52">
        <f>G298+G385+G424+G408+G346+G230</f>
        <v>170760.9</v>
      </c>
      <c r="H456" s="37"/>
      <c r="J456" s="48"/>
    </row>
    <row r="457" spans="3:10" x14ac:dyDescent="0.25">
      <c r="C457" t="s">
        <v>523</v>
      </c>
      <c r="D457" s="37">
        <f>D430</f>
        <v>15000</v>
      </c>
      <c r="E457" s="37">
        <f>E430</f>
        <v>60000</v>
      </c>
      <c r="F457" s="37">
        <f>F430</f>
        <v>0</v>
      </c>
      <c r="G457" s="52">
        <f>G430</f>
        <v>75000</v>
      </c>
      <c r="J457" s="48"/>
    </row>
    <row r="458" spans="3:10" x14ac:dyDescent="0.25">
      <c r="C458" t="s">
        <v>524</v>
      </c>
      <c r="D458" s="37">
        <f>D271</f>
        <v>0</v>
      </c>
      <c r="E458" s="37">
        <f>E271</f>
        <v>9635</v>
      </c>
      <c r="F458" s="37">
        <f>F271</f>
        <v>0</v>
      </c>
      <c r="G458" s="52">
        <f>G271</f>
        <v>9635</v>
      </c>
    </row>
    <row r="459" spans="3:10" x14ac:dyDescent="0.25">
      <c r="C459" t="s">
        <v>526</v>
      </c>
      <c r="D459" s="37">
        <f>SUM(D453:D458)</f>
        <v>1065880</v>
      </c>
      <c r="E459" s="37">
        <f>SUM(E453:E458)</f>
        <v>269229.16000000003</v>
      </c>
      <c r="F459" s="37">
        <f>SUM(F453:F458)</f>
        <v>144833.26</v>
      </c>
      <c r="G459" s="37">
        <f>SUM(G453:G458)</f>
        <v>1190275.8999999999</v>
      </c>
    </row>
    <row r="462" spans="3:10" x14ac:dyDescent="0.25">
      <c r="C462" t="s">
        <v>527</v>
      </c>
      <c r="D462" s="37">
        <f>D453+D457</f>
        <v>939280</v>
      </c>
      <c r="E462" s="37">
        <f>E453+E457</f>
        <v>112710</v>
      </c>
      <c r="F462" s="37">
        <f>F453+F457</f>
        <v>116813</v>
      </c>
      <c r="G462" s="37">
        <f>G453+G457</f>
        <v>935177</v>
      </c>
    </row>
  </sheetData>
  <mergeCells count="11">
    <mergeCell ref="A3:G3"/>
    <mergeCell ref="J87:L87"/>
    <mergeCell ref="J149:L149"/>
    <mergeCell ref="J242:K242"/>
    <mergeCell ref="H272:J272"/>
    <mergeCell ref="J390:M390"/>
    <mergeCell ref="J285:L285"/>
    <mergeCell ref="J286:L286"/>
    <mergeCell ref="J288:L288"/>
    <mergeCell ref="J388:M388"/>
    <mergeCell ref="J389:M389"/>
  </mergeCells>
  <pageMargins left="0.7" right="0.7" top="0.75" bottom="0.75" header="0.51180555555555496" footer="0.3"/>
  <pageSetup paperSize="9" firstPageNumber="0" fitToHeight="0" orientation="landscape" horizontalDpi="300" verticalDpi="300"/>
  <headerFooter>
    <oddFooter>&amp;CStranica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zoomScalePageLayoutView="60" workbookViewId="0"/>
  </sheetViews>
  <sheetFormatPr defaultRowHeight="15" x14ac:dyDescent="0.25"/>
  <sheetData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Roman,Obično"&amp;12&amp;A</oddHeader>
    <oddFooter>&amp;C&amp;"Times New Roman,Obično"&amp;12Stranica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9"/>
  <sheetViews>
    <sheetView topLeftCell="A418" zoomScaleNormal="100" workbookViewId="0">
      <selection activeCell="F15" sqref="F15"/>
    </sheetView>
  </sheetViews>
  <sheetFormatPr defaultRowHeight="15" x14ac:dyDescent="0.25"/>
  <cols>
    <col min="1" max="2" width="10.7109375" customWidth="1"/>
    <col min="3" max="3" width="55.7109375" customWidth="1"/>
    <col min="4" max="7" width="15.7109375" customWidth="1"/>
    <col min="8" max="8" width="8.7109375" customWidth="1"/>
    <col min="9" max="9" width="11.5703125" hidden="1"/>
    <col min="10" max="10" width="8.7109375" customWidth="1"/>
    <col min="11" max="11" width="11.42578125"/>
    <col min="12" max="1025" width="8.7109375" customWidth="1"/>
  </cols>
  <sheetData>
    <row r="1" spans="1:7" ht="17.25" x14ac:dyDescent="0.3">
      <c r="A1" s="1" t="s">
        <v>0</v>
      </c>
    </row>
    <row r="2" spans="1:7" ht="17.25" x14ac:dyDescent="0.3">
      <c r="A2" s="1" t="s">
        <v>1</v>
      </c>
    </row>
    <row r="3" spans="1:7" ht="15" customHeight="1" x14ac:dyDescent="0.25">
      <c r="A3" s="59" t="s">
        <v>2</v>
      </c>
      <c r="B3" s="59"/>
      <c r="C3" s="59"/>
      <c r="D3" s="59"/>
      <c r="E3" s="59"/>
      <c r="F3" s="59"/>
      <c r="G3" s="59"/>
    </row>
    <row r="5" spans="1:7" ht="15.75" x14ac:dyDescent="0.25">
      <c r="A5" s="2" t="s">
        <v>3</v>
      </c>
      <c r="B5" s="2" t="s">
        <v>4</v>
      </c>
      <c r="C5" s="3"/>
      <c r="D5" s="3" t="s">
        <v>5</v>
      </c>
      <c r="E5" s="3" t="s">
        <v>6</v>
      </c>
      <c r="F5" s="3" t="s">
        <v>7</v>
      </c>
      <c r="G5" s="3" t="s">
        <v>8</v>
      </c>
    </row>
    <row r="6" spans="1:7" ht="15.75" x14ac:dyDescent="0.25">
      <c r="A6" s="2"/>
      <c r="B6" s="2" t="s">
        <v>9</v>
      </c>
      <c r="C6" s="3" t="s">
        <v>10</v>
      </c>
      <c r="D6" s="3" t="s">
        <v>11</v>
      </c>
      <c r="E6" s="3"/>
      <c r="F6" s="3"/>
      <c r="G6" s="3" t="s">
        <v>11</v>
      </c>
    </row>
    <row r="7" spans="1:7" ht="15.75" x14ac:dyDescent="0.25">
      <c r="A7" s="4"/>
      <c r="B7" s="4"/>
      <c r="C7" s="4" t="s">
        <v>12</v>
      </c>
      <c r="D7" s="5">
        <f t="shared" ref="D7:F8" si="0">D8</f>
        <v>1065880</v>
      </c>
      <c r="E7" s="5">
        <f t="shared" si="0"/>
        <v>146395.9</v>
      </c>
      <c r="F7" s="5">
        <f t="shared" si="0"/>
        <v>82000</v>
      </c>
      <c r="G7" s="5">
        <f>D7+E7-F7</f>
        <v>1130275.8999999999</v>
      </c>
    </row>
    <row r="8" spans="1:7" ht="15.75" x14ac:dyDescent="0.25">
      <c r="A8" s="6" t="s">
        <v>13</v>
      </c>
      <c r="B8" s="6" t="s">
        <v>14</v>
      </c>
      <c r="C8" s="6" t="s">
        <v>15</v>
      </c>
      <c r="D8" s="7">
        <f t="shared" si="0"/>
        <v>1065880</v>
      </c>
      <c r="E8" s="7">
        <f t="shared" si="0"/>
        <v>146395.9</v>
      </c>
      <c r="F8" s="7">
        <f t="shared" si="0"/>
        <v>82000</v>
      </c>
      <c r="G8" s="7">
        <f>D8+E8-F8</f>
        <v>1130275.8999999999</v>
      </c>
    </row>
    <row r="9" spans="1:7" ht="15.75" x14ac:dyDescent="0.25">
      <c r="A9" s="6" t="s">
        <v>16</v>
      </c>
      <c r="B9" s="6" t="s">
        <v>17</v>
      </c>
      <c r="C9" s="6" t="s">
        <v>18</v>
      </c>
      <c r="D9" s="7">
        <f>D10+D16+D37+D49+D56+D62</f>
        <v>1065880</v>
      </c>
      <c r="E9" s="7">
        <f>E10+E16+E37+E49+E56+E62</f>
        <v>146395.9</v>
      </c>
      <c r="F9" s="7">
        <f>F10+F16+F37+F49+F56+F62</f>
        <v>82000</v>
      </c>
      <c r="G9" s="7">
        <f>G10+G16+G37+G49+G56+G62</f>
        <v>1130275.8999999999</v>
      </c>
    </row>
    <row r="10" spans="1:7" ht="15.75" x14ac:dyDescent="0.25">
      <c r="A10" s="8" t="s">
        <v>19</v>
      </c>
      <c r="B10" s="8" t="s">
        <v>20</v>
      </c>
      <c r="C10" s="8" t="s">
        <v>21</v>
      </c>
      <c r="D10" s="9">
        <f t="shared" ref="D10:F14" si="1">D11</f>
        <v>924280</v>
      </c>
      <c r="E10" s="9">
        <f t="shared" si="1"/>
        <v>0</v>
      </c>
      <c r="F10" s="9">
        <f t="shared" si="1"/>
        <v>60000</v>
      </c>
      <c r="G10" s="9">
        <f t="shared" ref="G10:G36" si="2">D10+E10-F10</f>
        <v>864280</v>
      </c>
    </row>
    <row r="11" spans="1:7" ht="15.75" x14ac:dyDescent="0.25">
      <c r="A11" s="10"/>
      <c r="B11" s="11" t="s">
        <v>22</v>
      </c>
      <c r="C11" s="11" t="s">
        <v>23</v>
      </c>
      <c r="D11" s="12">
        <f t="shared" si="1"/>
        <v>924280</v>
      </c>
      <c r="E11" s="12">
        <f t="shared" si="1"/>
        <v>0</v>
      </c>
      <c r="F11" s="12">
        <f t="shared" si="1"/>
        <v>60000</v>
      </c>
      <c r="G11" s="12">
        <f t="shared" si="2"/>
        <v>864280</v>
      </c>
    </row>
    <row r="12" spans="1:7" ht="31.5" x14ac:dyDescent="0.25">
      <c r="A12" s="10"/>
      <c r="B12" s="11" t="s">
        <v>24</v>
      </c>
      <c r="C12" s="11" t="s">
        <v>25</v>
      </c>
      <c r="D12" s="12">
        <f t="shared" si="1"/>
        <v>924280</v>
      </c>
      <c r="E12" s="12">
        <f t="shared" si="1"/>
        <v>0</v>
      </c>
      <c r="F12" s="12">
        <f t="shared" si="1"/>
        <v>60000</v>
      </c>
      <c r="G12" s="12">
        <f t="shared" si="2"/>
        <v>864280</v>
      </c>
    </row>
    <row r="13" spans="1:7" ht="31.5" x14ac:dyDescent="0.25">
      <c r="A13" s="10"/>
      <c r="B13" s="11" t="s">
        <v>26</v>
      </c>
      <c r="C13" s="11" t="s">
        <v>27</v>
      </c>
      <c r="D13" s="12">
        <f t="shared" si="1"/>
        <v>924280</v>
      </c>
      <c r="E13" s="12">
        <f t="shared" si="1"/>
        <v>0</v>
      </c>
      <c r="F13" s="12">
        <f t="shared" si="1"/>
        <v>60000</v>
      </c>
      <c r="G13" s="12">
        <f t="shared" si="2"/>
        <v>864280</v>
      </c>
    </row>
    <row r="14" spans="1:7" ht="31.5" x14ac:dyDescent="0.25">
      <c r="A14" s="10"/>
      <c r="B14" s="11" t="s">
        <v>28</v>
      </c>
      <c r="C14" s="11" t="s">
        <v>29</v>
      </c>
      <c r="D14" s="12">
        <f t="shared" si="1"/>
        <v>924280</v>
      </c>
      <c r="E14" s="12">
        <f t="shared" si="1"/>
        <v>0</v>
      </c>
      <c r="F14" s="12">
        <f t="shared" si="1"/>
        <v>60000</v>
      </c>
      <c r="G14" s="12">
        <f t="shared" si="2"/>
        <v>864280</v>
      </c>
    </row>
    <row r="15" spans="1:7" ht="31.5" x14ac:dyDescent="0.25">
      <c r="A15" s="13" t="s">
        <v>30</v>
      </c>
      <c r="B15" s="14" t="s">
        <v>31</v>
      </c>
      <c r="C15" s="14" t="s">
        <v>29</v>
      </c>
      <c r="D15" s="15">
        <v>924280</v>
      </c>
      <c r="E15" s="15">
        <v>0</v>
      </c>
      <c r="F15" s="15">
        <v>60000</v>
      </c>
      <c r="G15" s="15">
        <f t="shared" si="2"/>
        <v>864280</v>
      </c>
    </row>
    <row r="16" spans="1:7" ht="15.75" x14ac:dyDescent="0.25">
      <c r="A16" s="8" t="s">
        <v>19</v>
      </c>
      <c r="B16" s="8" t="s">
        <v>32</v>
      </c>
      <c r="C16" s="8" t="s">
        <v>33</v>
      </c>
      <c r="D16" s="9">
        <f>D17</f>
        <v>90600</v>
      </c>
      <c r="E16" s="9">
        <f>E17</f>
        <v>0</v>
      </c>
      <c r="F16" s="9">
        <f>F17</f>
        <v>20000</v>
      </c>
      <c r="G16" s="9">
        <f t="shared" si="2"/>
        <v>70600</v>
      </c>
    </row>
    <row r="17" spans="1:7" ht="15.75" x14ac:dyDescent="0.25">
      <c r="A17" s="10"/>
      <c r="B17" s="11" t="s">
        <v>22</v>
      </c>
      <c r="C17" s="11" t="s">
        <v>23</v>
      </c>
      <c r="D17" s="12">
        <f>D18+D28+D22</f>
        <v>90600</v>
      </c>
      <c r="E17" s="12">
        <f>E18+E28+E22</f>
        <v>0</v>
      </c>
      <c r="F17" s="12">
        <f>F18+F28+F22</f>
        <v>20000</v>
      </c>
      <c r="G17" s="12">
        <f t="shared" si="2"/>
        <v>70600</v>
      </c>
    </row>
    <row r="18" spans="1:7" ht="15.75" x14ac:dyDescent="0.25">
      <c r="A18" s="10"/>
      <c r="B18" s="11" t="s">
        <v>34</v>
      </c>
      <c r="C18" s="11" t="s">
        <v>35</v>
      </c>
      <c r="D18" s="12">
        <f t="shared" ref="D18:F20" si="3">D19</f>
        <v>100</v>
      </c>
      <c r="E18" s="12">
        <f t="shared" si="3"/>
        <v>0</v>
      </c>
      <c r="F18" s="12">
        <f t="shared" si="3"/>
        <v>0</v>
      </c>
      <c r="G18" s="12">
        <f t="shared" si="2"/>
        <v>100</v>
      </c>
    </row>
    <row r="19" spans="1:7" ht="15.75" x14ac:dyDescent="0.25">
      <c r="A19" s="10"/>
      <c r="B19" s="11" t="s">
        <v>36</v>
      </c>
      <c r="C19" s="11" t="s">
        <v>37</v>
      </c>
      <c r="D19" s="12">
        <f t="shared" si="3"/>
        <v>100</v>
      </c>
      <c r="E19" s="12">
        <f t="shared" si="3"/>
        <v>0</v>
      </c>
      <c r="F19" s="12">
        <f t="shared" si="3"/>
        <v>0</v>
      </c>
      <c r="G19" s="12">
        <f t="shared" si="2"/>
        <v>100</v>
      </c>
    </row>
    <row r="20" spans="1:7" ht="15.75" x14ac:dyDescent="0.25">
      <c r="A20" s="10"/>
      <c r="B20" s="11" t="s">
        <v>38</v>
      </c>
      <c r="C20" s="11" t="s">
        <v>39</v>
      </c>
      <c r="D20" s="12">
        <f t="shared" si="3"/>
        <v>100</v>
      </c>
      <c r="E20" s="12">
        <f t="shared" si="3"/>
        <v>0</v>
      </c>
      <c r="F20" s="12">
        <f t="shared" si="3"/>
        <v>0</v>
      </c>
      <c r="G20" s="12">
        <f t="shared" si="2"/>
        <v>100</v>
      </c>
    </row>
    <row r="21" spans="1:7" ht="15.75" x14ac:dyDescent="0.25">
      <c r="A21" s="13" t="s">
        <v>40</v>
      </c>
      <c r="B21" s="14" t="s">
        <v>41</v>
      </c>
      <c r="C21" s="14" t="s">
        <v>42</v>
      </c>
      <c r="D21" s="15">
        <v>100</v>
      </c>
      <c r="E21" s="15">
        <v>0</v>
      </c>
      <c r="F21" s="15">
        <v>0</v>
      </c>
      <c r="G21" s="15">
        <f t="shared" si="2"/>
        <v>100</v>
      </c>
    </row>
    <row r="22" spans="1:7" ht="31.5" x14ac:dyDescent="0.25">
      <c r="A22" s="10"/>
      <c r="B22" s="11" t="s">
        <v>43</v>
      </c>
      <c r="C22" s="11" t="s">
        <v>44</v>
      </c>
      <c r="D22" s="12">
        <f t="shared" ref="D22:F23" si="4">D23</f>
        <v>14500</v>
      </c>
      <c r="E22" s="12">
        <f t="shared" si="4"/>
        <v>0</v>
      </c>
      <c r="F22" s="12">
        <f t="shared" si="4"/>
        <v>0</v>
      </c>
      <c r="G22" s="12">
        <f t="shared" si="2"/>
        <v>14500</v>
      </c>
    </row>
    <row r="23" spans="1:7" ht="15.75" x14ac:dyDescent="0.25">
      <c r="A23" s="10"/>
      <c r="B23" s="11" t="s">
        <v>45</v>
      </c>
      <c r="C23" s="11" t="s">
        <v>46</v>
      </c>
      <c r="D23" s="12">
        <f t="shared" si="4"/>
        <v>14500</v>
      </c>
      <c r="E23" s="12">
        <f t="shared" si="4"/>
        <v>0</v>
      </c>
      <c r="F23" s="12">
        <f t="shared" si="4"/>
        <v>0</v>
      </c>
      <c r="G23" s="12">
        <f t="shared" si="2"/>
        <v>14500</v>
      </c>
    </row>
    <row r="24" spans="1:7" ht="15.75" x14ac:dyDescent="0.25">
      <c r="A24" s="10"/>
      <c r="B24" s="11" t="s">
        <v>47</v>
      </c>
      <c r="C24" s="11" t="s">
        <v>48</v>
      </c>
      <c r="D24" s="12">
        <f>D25+D26+D27</f>
        <v>14500</v>
      </c>
      <c r="E24" s="12">
        <f>E25+E26+E27</f>
        <v>0</v>
      </c>
      <c r="F24" s="12">
        <f>F25+F26+F27</f>
        <v>0</v>
      </c>
      <c r="G24" s="12">
        <f t="shared" si="2"/>
        <v>14500</v>
      </c>
    </row>
    <row r="25" spans="1:7" ht="31.5" x14ac:dyDescent="0.25">
      <c r="A25" s="13" t="s">
        <v>49</v>
      </c>
      <c r="B25" s="14" t="s">
        <v>50</v>
      </c>
      <c r="C25" s="14" t="s">
        <v>51</v>
      </c>
      <c r="D25" s="15">
        <v>8500</v>
      </c>
      <c r="E25" s="15"/>
      <c r="F25" s="15">
        <v>0</v>
      </c>
      <c r="G25" s="15">
        <f t="shared" si="2"/>
        <v>8500</v>
      </c>
    </row>
    <row r="26" spans="1:7" ht="31.5" x14ac:dyDescent="0.25">
      <c r="A26" s="13" t="s">
        <v>52</v>
      </c>
      <c r="B26" s="14" t="s">
        <v>50</v>
      </c>
      <c r="C26" s="14" t="s">
        <v>53</v>
      </c>
      <c r="D26" s="15">
        <v>2000</v>
      </c>
      <c r="E26" s="15"/>
      <c r="F26" s="15">
        <v>0</v>
      </c>
      <c r="G26" s="15">
        <f t="shared" si="2"/>
        <v>2000</v>
      </c>
    </row>
    <row r="27" spans="1:7" ht="31.5" x14ac:dyDescent="0.25">
      <c r="A27" s="13" t="s">
        <v>54</v>
      </c>
      <c r="B27" s="14" t="s">
        <v>50</v>
      </c>
      <c r="C27" s="14" t="s">
        <v>55</v>
      </c>
      <c r="D27" s="15">
        <v>4000</v>
      </c>
      <c r="E27" s="15"/>
      <c r="F27" s="15">
        <v>0</v>
      </c>
      <c r="G27" s="15">
        <f t="shared" si="2"/>
        <v>4000</v>
      </c>
    </row>
    <row r="28" spans="1:7" ht="31.5" x14ac:dyDescent="0.25">
      <c r="A28" s="10"/>
      <c r="B28" s="11" t="s">
        <v>56</v>
      </c>
      <c r="C28" s="11" t="s">
        <v>57</v>
      </c>
      <c r="D28" s="12">
        <f t="shared" ref="D28:F29" si="5">D29</f>
        <v>76000</v>
      </c>
      <c r="E28" s="12">
        <f t="shared" si="5"/>
        <v>0</v>
      </c>
      <c r="F28" s="12">
        <f t="shared" si="5"/>
        <v>20000</v>
      </c>
      <c r="G28" s="12">
        <f t="shared" si="2"/>
        <v>56000</v>
      </c>
    </row>
    <row r="29" spans="1:7" ht="31.5" x14ac:dyDescent="0.25">
      <c r="A29" s="10"/>
      <c r="B29" s="11" t="s">
        <v>58</v>
      </c>
      <c r="C29" s="11" t="s">
        <v>59</v>
      </c>
      <c r="D29" s="12">
        <f t="shared" si="5"/>
        <v>76000</v>
      </c>
      <c r="E29" s="12">
        <f t="shared" si="5"/>
        <v>0</v>
      </c>
      <c r="F29" s="12">
        <f t="shared" si="5"/>
        <v>20000</v>
      </c>
      <c r="G29" s="12">
        <f t="shared" si="2"/>
        <v>56000</v>
      </c>
    </row>
    <row r="30" spans="1:7" ht="15.75" x14ac:dyDescent="0.25">
      <c r="A30" s="10"/>
      <c r="B30" s="11" t="s">
        <v>60</v>
      </c>
      <c r="C30" s="11" t="s">
        <v>61</v>
      </c>
      <c r="D30" s="12">
        <f>D31+D32+D33+D34+D35+D36</f>
        <v>76000</v>
      </c>
      <c r="E30" s="12">
        <f>E31+E32+E33+E34+E35+E36</f>
        <v>0</v>
      </c>
      <c r="F30" s="12">
        <f>F31+F32+F33+F34+F35+F36</f>
        <v>20000</v>
      </c>
      <c r="G30" s="12">
        <f t="shared" si="2"/>
        <v>56000</v>
      </c>
    </row>
    <row r="31" spans="1:7" ht="15.75" x14ac:dyDescent="0.25">
      <c r="A31" s="13" t="s">
        <v>62</v>
      </c>
      <c r="B31" s="14" t="s">
        <v>63</v>
      </c>
      <c r="C31" s="14" t="s">
        <v>61</v>
      </c>
      <c r="D31" s="15">
        <v>0</v>
      </c>
      <c r="E31" s="15">
        <v>0</v>
      </c>
      <c r="F31" s="15"/>
      <c r="G31" s="15">
        <f t="shared" si="2"/>
        <v>0</v>
      </c>
    </row>
    <row r="32" spans="1:7" ht="15.75" x14ac:dyDescent="0.25">
      <c r="A32" s="13" t="s">
        <v>64</v>
      </c>
      <c r="B32" s="14" t="s">
        <v>63</v>
      </c>
      <c r="C32" s="14" t="s">
        <v>65</v>
      </c>
      <c r="D32" s="15">
        <v>11000</v>
      </c>
      <c r="E32" s="15"/>
      <c r="F32" s="15">
        <v>0</v>
      </c>
      <c r="G32" s="15">
        <f t="shared" si="2"/>
        <v>11000</v>
      </c>
    </row>
    <row r="33" spans="1:9" ht="31.5" x14ac:dyDescent="0.25">
      <c r="A33" s="13" t="s">
        <v>66</v>
      </c>
      <c r="B33" s="14" t="s">
        <v>63</v>
      </c>
      <c r="C33" s="14" t="s">
        <v>67</v>
      </c>
      <c r="D33" s="15">
        <v>40000</v>
      </c>
      <c r="E33" s="15"/>
      <c r="F33" s="15"/>
      <c r="G33" s="15">
        <f t="shared" si="2"/>
        <v>40000</v>
      </c>
      <c r="I33" s="16"/>
    </row>
    <row r="34" spans="1:9" ht="15.75" x14ac:dyDescent="0.25">
      <c r="A34" s="13" t="s">
        <v>68</v>
      </c>
      <c r="B34" s="14" t="s">
        <v>63</v>
      </c>
      <c r="C34" s="14" t="s">
        <v>69</v>
      </c>
      <c r="D34" s="15">
        <v>4000</v>
      </c>
      <c r="E34" s="15"/>
      <c r="F34" s="15">
        <v>0</v>
      </c>
      <c r="G34" s="15">
        <f t="shared" si="2"/>
        <v>4000</v>
      </c>
    </row>
    <row r="35" spans="1:9" ht="15.75" x14ac:dyDescent="0.25">
      <c r="A35" s="13" t="s">
        <v>70</v>
      </c>
      <c r="B35" s="14" t="s">
        <v>63</v>
      </c>
      <c r="C35" s="14" t="s">
        <v>71</v>
      </c>
      <c r="D35" s="15">
        <v>1000</v>
      </c>
      <c r="E35" s="15"/>
      <c r="F35" s="15">
        <v>0</v>
      </c>
      <c r="G35" s="15">
        <f t="shared" si="2"/>
        <v>1000</v>
      </c>
    </row>
    <row r="36" spans="1:9" ht="31.5" x14ac:dyDescent="0.25">
      <c r="A36" s="13" t="s">
        <v>72</v>
      </c>
      <c r="B36" s="14" t="s">
        <v>63</v>
      </c>
      <c r="C36" s="14" t="s">
        <v>73</v>
      </c>
      <c r="D36" s="15">
        <v>20000</v>
      </c>
      <c r="E36" s="15"/>
      <c r="F36" s="15">
        <v>20000</v>
      </c>
      <c r="G36" s="15">
        <f t="shared" si="2"/>
        <v>0</v>
      </c>
    </row>
    <row r="37" spans="1:9" ht="15.75" x14ac:dyDescent="0.25">
      <c r="A37" s="8" t="s">
        <v>19</v>
      </c>
      <c r="B37" s="8" t="s">
        <v>74</v>
      </c>
      <c r="C37" s="8" t="s">
        <v>75</v>
      </c>
      <c r="D37" s="9">
        <f>D38</f>
        <v>34000</v>
      </c>
      <c r="E37" s="9">
        <f>E38</f>
        <v>136760.9</v>
      </c>
      <c r="F37" s="9">
        <f>F38</f>
        <v>0</v>
      </c>
      <c r="G37" s="9">
        <f>G38</f>
        <v>170760.9</v>
      </c>
    </row>
    <row r="38" spans="1:9" ht="15.75" x14ac:dyDescent="0.25">
      <c r="A38" s="10"/>
      <c r="B38" s="11" t="s">
        <v>22</v>
      </c>
      <c r="C38" s="11" t="s">
        <v>23</v>
      </c>
      <c r="D38" s="12">
        <f>D39</f>
        <v>34000</v>
      </c>
      <c r="E38" s="12">
        <f>E39</f>
        <v>136760.9</v>
      </c>
      <c r="F38" s="12">
        <f>F39</f>
        <v>0</v>
      </c>
      <c r="G38" s="12">
        <f>D38+E38-F38</f>
        <v>170760.9</v>
      </c>
    </row>
    <row r="39" spans="1:9" ht="31.5" x14ac:dyDescent="0.25">
      <c r="A39" s="10"/>
      <c r="B39" s="11" t="s">
        <v>76</v>
      </c>
      <c r="C39" s="11" t="s">
        <v>77</v>
      </c>
      <c r="D39" s="12">
        <f>D43+D40</f>
        <v>34000</v>
      </c>
      <c r="E39" s="12">
        <f>E43+E40</f>
        <v>136760.9</v>
      </c>
      <c r="F39" s="12">
        <f>F43+F40</f>
        <v>0</v>
      </c>
      <c r="G39" s="12">
        <f>G43+G40</f>
        <v>170760.9</v>
      </c>
    </row>
    <row r="40" spans="1:9" ht="15.75" x14ac:dyDescent="0.25">
      <c r="A40" s="10"/>
      <c r="B40" s="10">
        <v>632</v>
      </c>
      <c r="C40" s="11" t="s">
        <v>78</v>
      </c>
      <c r="D40" s="12">
        <f>D41+D42</f>
        <v>0</v>
      </c>
      <c r="E40" s="12">
        <f>E41+E42</f>
        <v>115760.9</v>
      </c>
      <c r="F40" s="12">
        <f>F41+F42</f>
        <v>0</v>
      </c>
      <c r="G40" s="12">
        <f>G41+G42</f>
        <v>115760.9</v>
      </c>
    </row>
    <row r="41" spans="1:9" ht="15.75" x14ac:dyDescent="0.25">
      <c r="A41" s="13" t="s">
        <v>79</v>
      </c>
      <c r="B41" s="13">
        <v>63231</v>
      </c>
      <c r="C41" s="14" t="s">
        <v>80</v>
      </c>
      <c r="D41" s="15">
        <v>0</v>
      </c>
      <c r="E41" s="15">
        <v>89760.9</v>
      </c>
      <c r="F41" s="15"/>
      <c r="G41" s="15">
        <f t="shared" ref="G41:G61" si="6">D41+E41-F41</f>
        <v>89760.9</v>
      </c>
    </row>
    <row r="42" spans="1:9" ht="15.75" x14ac:dyDescent="0.25">
      <c r="A42" s="26" t="s">
        <v>82</v>
      </c>
      <c r="B42" s="13">
        <v>63241</v>
      </c>
      <c r="C42" s="14" t="s">
        <v>83</v>
      </c>
      <c r="D42" s="15">
        <v>0</v>
      </c>
      <c r="E42" s="15">
        <v>26000</v>
      </c>
      <c r="F42" s="15"/>
      <c r="G42" s="15">
        <f t="shared" si="6"/>
        <v>26000</v>
      </c>
    </row>
    <row r="43" spans="1:9" ht="31.5" x14ac:dyDescent="0.25">
      <c r="A43" s="10"/>
      <c r="B43" s="11" t="s">
        <v>84</v>
      </c>
      <c r="C43" s="11" t="s">
        <v>85</v>
      </c>
      <c r="D43" s="12">
        <f>D44+D47</f>
        <v>34000</v>
      </c>
      <c r="E43" s="12">
        <f>E44+E47</f>
        <v>21000</v>
      </c>
      <c r="F43" s="12">
        <f>F44+F47</f>
        <v>0</v>
      </c>
      <c r="G43" s="12">
        <f t="shared" si="6"/>
        <v>55000</v>
      </c>
    </row>
    <row r="44" spans="1:9" ht="31.5" x14ac:dyDescent="0.25">
      <c r="A44" s="10"/>
      <c r="B44" s="11" t="s">
        <v>86</v>
      </c>
      <c r="C44" s="11" t="s">
        <v>87</v>
      </c>
      <c r="D44" s="12">
        <f>D45+D46</f>
        <v>14000</v>
      </c>
      <c r="E44" s="12">
        <f>E45+E46</f>
        <v>21000</v>
      </c>
      <c r="F44" s="12">
        <f>F45+F46</f>
        <v>0</v>
      </c>
      <c r="G44" s="12">
        <f t="shared" si="6"/>
        <v>35000</v>
      </c>
    </row>
    <row r="45" spans="1:9" ht="31.5" x14ac:dyDescent="0.25">
      <c r="A45" s="13" t="s">
        <v>88</v>
      </c>
      <c r="B45" s="14" t="s">
        <v>89</v>
      </c>
      <c r="C45" s="14" t="s">
        <v>90</v>
      </c>
      <c r="D45" s="15">
        <v>4000</v>
      </c>
      <c r="E45" s="21">
        <v>4000</v>
      </c>
      <c r="F45" s="15">
        <v>0</v>
      </c>
      <c r="G45" s="15">
        <f t="shared" si="6"/>
        <v>8000</v>
      </c>
    </row>
    <row r="46" spans="1:9" ht="31.5" x14ac:dyDescent="0.25">
      <c r="A46" s="13" t="s">
        <v>92</v>
      </c>
      <c r="B46" s="13">
        <v>63613</v>
      </c>
      <c r="C46" s="14" t="s">
        <v>93</v>
      </c>
      <c r="D46" s="15">
        <v>10000</v>
      </c>
      <c r="E46" s="21">
        <v>17000</v>
      </c>
      <c r="F46" s="15">
        <v>0</v>
      </c>
      <c r="G46" s="15">
        <f t="shared" si="6"/>
        <v>27000</v>
      </c>
    </row>
    <row r="47" spans="1:9" ht="31.5" x14ac:dyDescent="0.25">
      <c r="A47" s="10"/>
      <c r="B47" s="11" t="s">
        <v>95</v>
      </c>
      <c r="C47" s="11" t="s">
        <v>96</v>
      </c>
      <c r="D47" s="12">
        <f>D48</f>
        <v>20000</v>
      </c>
      <c r="E47" s="12">
        <f>E48</f>
        <v>0</v>
      </c>
      <c r="F47" s="12">
        <f>F48</f>
        <v>0</v>
      </c>
      <c r="G47" s="12">
        <f t="shared" si="6"/>
        <v>20000</v>
      </c>
    </row>
    <row r="48" spans="1:9" ht="31.5" x14ac:dyDescent="0.25">
      <c r="A48" s="13" t="s">
        <v>97</v>
      </c>
      <c r="B48" s="14" t="s">
        <v>98</v>
      </c>
      <c r="C48" s="14" t="s">
        <v>99</v>
      </c>
      <c r="D48" s="15">
        <v>20000</v>
      </c>
      <c r="E48" s="15">
        <v>0</v>
      </c>
      <c r="F48" s="15">
        <v>0</v>
      </c>
      <c r="G48" s="15">
        <f t="shared" si="6"/>
        <v>20000</v>
      </c>
    </row>
    <row r="49" spans="1:7" ht="15.75" x14ac:dyDescent="0.25">
      <c r="A49" s="8" t="s">
        <v>19</v>
      </c>
      <c r="B49" s="8" t="s">
        <v>100</v>
      </c>
      <c r="C49" s="8" t="s">
        <v>101</v>
      </c>
      <c r="D49" s="9">
        <f t="shared" ref="D49:F52" si="7">D50</f>
        <v>2000</v>
      </c>
      <c r="E49" s="9">
        <f t="shared" si="7"/>
        <v>0</v>
      </c>
      <c r="F49" s="9">
        <f t="shared" si="7"/>
        <v>2000</v>
      </c>
      <c r="G49" s="9">
        <f t="shared" si="6"/>
        <v>0</v>
      </c>
    </row>
    <row r="50" spans="1:7" ht="15.75" x14ac:dyDescent="0.25">
      <c r="A50" s="10"/>
      <c r="B50" s="11" t="s">
        <v>22</v>
      </c>
      <c r="C50" s="11" t="s">
        <v>23</v>
      </c>
      <c r="D50" s="12">
        <f t="shared" si="7"/>
        <v>2000</v>
      </c>
      <c r="E50" s="12">
        <f t="shared" si="7"/>
        <v>0</v>
      </c>
      <c r="F50" s="12">
        <f t="shared" si="7"/>
        <v>2000</v>
      </c>
      <c r="G50" s="12">
        <f t="shared" si="6"/>
        <v>0</v>
      </c>
    </row>
    <row r="51" spans="1:7" ht="31.5" x14ac:dyDescent="0.25">
      <c r="A51" s="10"/>
      <c r="B51" s="11" t="s">
        <v>56</v>
      </c>
      <c r="C51" s="11" t="s">
        <v>57</v>
      </c>
      <c r="D51" s="12">
        <f t="shared" si="7"/>
        <v>2000</v>
      </c>
      <c r="E51" s="12">
        <f t="shared" si="7"/>
        <v>0</v>
      </c>
      <c r="F51" s="12">
        <f t="shared" si="7"/>
        <v>2000</v>
      </c>
      <c r="G51" s="12">
        <f t="shared" si="6"/>
        <v>0</v>
      </c>
    </row>
    <row r="52" spans="1:7" ht="31.5" x14ac:dyDescent="0.25">
      <c r="A52" s="10"/>
      <c r="B52" s="11" t="s">
        <v>102</v>
      </c>
      <c r="C52" s="11" t="s">
        <v>103</v>
      </c>
      <c r="D52" s="12">
        <f t="shared" si="7"/>
        <v>2000</v>
      </c>
      <c r="E52" s="12">
        <f t="shared" si="7"/>
        <v>0</v>
      </c>
      <c r="F52" s="12">
        <f t="shared" si="7"/>
        <v>2000</v>
      </c>
      <c r="G52" s="12">
        <f t="shared" si="6"/>
        <v>0</v>
      </c>
    </row>
    <row r="53" spans="1:7" ht="15.75" x14ac:dyDescent="0.25">
      <c r="A53" s="10"/>
      <c r="B53" s="11" t="s">
        <v>104</v>
      </c>
      <c r="C53" s="11" t="s">
        <v>105</v>
      </c>
      <c r="D53" s="12">
        <f>D54+D55</f>
        <v>2000</v>
      </c>
      <c r="E53" s="12">
        <f>E54+E55</f>
        <v>0</v>
      </c>
      <c r="F53" s="12">
        <f>F54+F55</f>
        <v>2000</v>
      </c>
      <c r="G53" s="12">
        <f t="shared" si="6"/>
        <v>0</v>
      </c>
    </row>
    <row r="54" spans="1:7" ht="15.75" x14ac:dyDescent="0.25">
      <c r="A54" s="13" t="s">
        <v>106</v>
      </c>
      <c r="B54" s="14" t="s">
        <v>107</v>
      </c>
      <c r="C54" s="14" t="s">
        <v>108</v>
      </c>
      <c r="D54" s="15">
        <v>0</v>
      </c>
      <c r="E54" s="15">
        <v>0</v>
      </c>
      <c r="F54" s="15">
        <v>0</v>
      </c>
      <c r="G54" s="15">
        <f t="shared" si="6"/>
        <v>0</v>
      </c>
    </row>
    <row r="55" spans="1:7" ht="15.75" x14ac:dyDescent="0.25">
      <c r="A55" s="13" t="s">
        <v>109</v>
      </c>
      <c r="B55" s="14" t="s">
        <v>110</v>
      </c>
      <c r="C55" s="14" t="s">
        <v>111</v>
      </c>
      <c r="D55" s="15">
        <v>2000</v>
      </c>
      <c r="E55" s="15">
        <v>0</v>
      </c>
      <c r="F55" s="21">
        <v>2000</v>
      </c>
      <c r="G55" s="15">
        <f t="shared" si="6"/>
        <v>0</v>
      </c>
    </row>
    <row r="56" spans="1:7" ht="31.5" x14ac:dyDescent="0.25">
      <c r="A56" s="8" t="s">
        <v>19</v>
      </c>
      <c r="B56" s="8" t="s">
        <v>112</v>
      </c>
      <c r="C56" s="8" t="s">
        <v>113</v>
      </c>
      <c r="D56" s="9">
        <f t="shared" ref="D56:F60" si="8">D57</f>
        <v>15000</v>
      </c>
      <c r="E56" s="9">
        <f t="shared" si="8"/>
        <v>0</v>
      </c>
      <c r="F56" s="9">
        <f t="shared" si="8"/>
        <v>0</v>
      </c>
      <c r="G56" s="9">
        <f t="shared" si="6"/>
        <v>15000</v>
      </c>
    </row>
    <row r="57" spans="1:7" ht="15.75" x14ac:dyDescent="0.25">
      <c r="A57" s="10"/>
      <c r="B57" s="11" t="s">
        <v>22</v>
      </c>
      <c r="C57" s="11" t="s">
        <v>23</v>
      </c>
      <c r="D57" s="12">
        <f t="shared" si="8"/>
        <v>15000</v>
      </c>
      <c r="E57" s="12">
        <f t="shared" si="8"/>
        <v>0</v>
      </c>
      <c r="F57" s="12">
        <f t="shared" si="8"/>
        <v>0</v>
      </c>
      <c r="G57" s="12">
        <f t="shared" si="6"/>
        <v>15000</v>
      </c>
    </row>
    <row r="58" spans="1:7" ht="31.5" x14ac:dyDescent="0.25">
      <c r="A58" s="10"/>
      <c r="B58" s="11" t="s">
        <v>24</v>
      </c>
      <c r="C58" s="11" t="s">
        <v>25</v>
      </c>
      <c r="D58" s="12">
        <f t="shared" si="8"/>
        <v>15000</v>
      </c>
      <c r="E58" s="12">
        <f t="shared" si="8"/>
        <v>0</v>
      </c>
      <c r="F58" s="12">
        <f t="shared" si="8"/>
        <v>0</v>
      </c>
      <c r="G58" s="12">
        <f t="shared" si="6"/>
        <v>15000</v>
      </c>
    </row>
    <row r="59" spans="1:7" ht="31.5" x14ac:dyDescent="0.25">
      <c r="A59" s="10"/>
      <c r="B59" s="11" t="s">
        <v>26</v>
      </c>
      <c r="C59" s="11" t="s">
        <v>27</v>
      </c>
      <c r="D59" s="12">
        <f t="shared" si="8"/>
        <v>15000</v>
      </c>
      <c r="E59" s="12">
        <f t="shared" si="8"/>
        <v>0</v>
      </c>
      <c r="F59" s="12">
        <f t="shared" si="8"/>
        <v>0</v>
      </c>
      <c r="G59" s="12">
        <f t="shared" si="6"/>
        <v>15000</v>
      </c>
    </row>
    <row r="60" spans="1:7" ht="31.5" x14ac:dyDescent="0.25">
      <c r="A60" s="10"/>
      <c r="B60" s="11" t="s">
        <v>114</v>
      </c>
      <c r="C60" s="11" t="s">
        <v>115</v>
      </c>
      <c r="D60" s="12">
        <f t="shared" si="8"/>
        <v>15000</v>
      </c>
      <c r="E60" s="12">
        <f t="shared" si="8"/>
        <v>0</v>
      </c>
      <c r="F60" s="12">
        <f t="shared" si="8"/>
        <v>0</v>
      </c>
      <c r="G60" s="12">
        <f t="shared" si="6"/>
        <v>15000</v>
      </c>
    </row>
    <row r="61" spans="1:7" ht="61.5" customHeight="1" x14ac:dyDescent="0.25">
      <c r="A61" s="13" t="s">
        <v>116</v>
      </c>
      <c r="B61" s="14" t="s">
        <v>117</v>
      </c>
      <c r="C61" s="14" t="s">
        <v>115</v>
      </c>
      <c r="D61" s="15">
        <v>15000</v>
      </c>
      <c r="E61" s="15"/>
      <c r="F61" s="15">
        <v>0</v>
      </c>
      <c r="G61" s="15">
        <f t="shared" si="6"/>
        <v>15000</v>
      </c>
    </row>
    <row r="62" spans="1:7" ht="30" customHeight="1" x14ac:dyDescent="0.25">
      <c r="A62" s="18" t="s">
        <v>19</v>
      </c>
      <c r="B62" s="8" t="s">
        <v>118</v>
      </c>
      <c r="C62" s="8" t="s">
        <v>119</v>
      </c>
      <c r="D62" s="9">
        <f>D63</f>
        <v>0</v>
      </c>
      <c r="E62" s="9">
        <f>E63</f>
        <v>9635</v>
      </c>
      <c r="F62" s="9">
        <f>F63</f>
        <v>0</v>
      </c>
      <c r="G62" s="9">
        <f>G63</f>
        <v>9635</v>
      </c>
    </row>
    <row r="63" spans="1:7" ht="27.75" customHeight="1" x14ac:dyDescent="0.25">
      <c r="A63" s="19" t="s">
        <v>120</v>
      </c>
      <c r="B63" s="19">
        <v>92211</v>
      </c>
      <c r="C63" s="20" t="s">
        <v>121</v>
      </c>
      <c r="D63" s="21">
        <v>0</v>
      </c>
      <c r="E63" s="21">
        <v>9635</v>
      </c>
      <c r="F63" s="21"/>
      <c r="G63" s="21">
        <f>D63+E63-F63</f>
        <v>9635</v>
      </c>
    </row>
    <row r="64" spans="1:7" ht="288.75" customHeight="1" x14ac:dyDescent="0.25">
      <c r="A64" s="13"/>
      <c r="B64" s="14"/>
      <c r="C64" s="14"/>
      <c r="D64" s="15"/>
      <c r="E64" s="15"/>
      <c r="F64" s="15"/>
      <c r="G64" s="15"/>
    </row>
    <row r="65" spans="1:7" ht="15.75" x14ac:dyDescent="0.25">
      <c r="A65" s="2" t="s">
        <v>3</v>
      </c>
      <c r="B65" s="2" t="s">
        <v>4</v>
      </c>
      <c r="C65" s="3"/>
      <c r="D65" s="3" t="s">
        <v>122</v>
      </c>
      <c r="E65" s="3" t="s">
        <v>6</v>
      </c>
      <c r="F65" s="3" t="s">
        <v>7</v>
      </c>
      <c r="G65" s="3" t="s">
        <v>8</v>
      </c>
    </row>
    <row r="66" spans="1:7" ht="19.5" customHeight="1" x14ac:dyDescent="0.25">
      <c r="A66" s="2"/>
      <c r="B66" s="2" t="s">
        <v>9</v>
      </c>
      <c r="C66" s="3" t="s">
        <v>123</v>
      </c>
      <c r="D66" s="3" t="s">
        <v>11</v>
      </c>
      <c r="E66" s="3"/>
      <c r="F66" s="3"/>
      <c r="G66" s="3" t="s">
        <v>11</v>
      </c>
    </row>
    <row r="67" spans="1:7" ht="15.75" x14ac:dyDescent="0.25">
      <c r="A67" s="4"/>
      <c r="B67" s="4"/>
      <c r="C67" s="4" t="s">
        <v>124</v>
      </c>
      <c r="D67" s="5">
        <f t="shared" ref="D67:F71" si="9">D68</f>
        <v>1065880</v>
      </c>
      <c r="E67" s="5">
        <f t="shared" si="9"/>
        <v>255229.16</v>
      </c>
      <c r="F67" s="5">
        <f t="shared" si="9"/>
        <v>190833.26</v>
      </c>
      <c r="G67" s="5">
        <f>D67+E67-F67</f>
        <v>1130275.8999999999</v>
      </c>
    </row>
    <row r="68" spans="1:7" ht="15.75" x14ac:dyDescent="0.25">
      <c r="A68" s="6" t="s">
        <v>13</v>
      </c>
      <c r="B68" s="6" t="s">
        <v>125</v>
      </c>
      <c r="C68" s="6" t="s">
        <v>126</v>
      </c>
      <c r="D68" s="7">
        <f t="shared" si="9"/>
        <v>1065880</v>
      </c>
      <c r="E68" s="7">
        <f t="shared" si="9"/>
        <v>255229.16</v>
      </c>
      <c r="F68" s="7">
        <f t="shared" si="9"/>
        <v>190833.26</v>
      </c>
      <c r="G68" s="7">
        <f>D68+E68-F68</f>
        <v>1130275.8999999999</v>
      </c>
    </row>
    <row r="69" spans="1:7" ht="15.75" x14ac:dyDescent="0.25">
      <c r="A69" s="6" t="s">
        <v>16</v>
      </c>
      <c r="B69" s="6" t="s">
        <v>127</v>
      </c>
      <c r="C69" s="6" t="s">
        <v>128</v>
      </c>
      <c r="D69" s="7">
        <f t="shared" si="9"/>
        <v>1065880</v>
      </c>
      <c r="E69" s="7">
        <f t="shared" si="9"/>
        <v>255229.16</v>
      </c>
      <c r="F69" s="7">
        <f t="shared" si="9"/>
        <v>190833.26</v>
      </c>
      <c r="G69" s="7">
        <f>D69+E69-F69</f>
        <v>1130275.8999999999</v>
      </c>
    </row>
    <row r="70" spans="1:7" ht="47.25" x14ac:dyDescent="0.25">
      <c r="A70" s="22" t="s">
        <v>129</v>
      </c>
      <c r="B70" s="22" t="s">
        <v>130</v>
      </c>
      <c r="C70" s="22" t="s">
        <v>131</v>
      </c>
      <c r="D70" s="23">
        <f t="shared" si="9"/>
        <v>1065880</v>
      </c>
      <c r="E70" s="23">
        <f t="shared" si="9"/>
        <v>255229.16</v>
      </c>
      <c r="F70" s="23">
        <f t="shared" si="9"/>
        <v>190833.26</v>
      </c>
      <c r="G70" s="23">
        <f>D70+E70-F70</f>
        <v>1130275.8999999999</v>
      </c>
    </row>
    <row r="71" spans="1:7" ht="31.5" x14ac:dyDescent="0.25">
      <c r="A71" s="22" t="s">
        <v>132</v>
      </c>
      <c r="B71" s="22" t="s">
        <v>133</v>
      </c>
      <c r="C71" s="22" t="s">
        <v>128</v>
      </c>
      <c r="D71" s="23">
        <f t="shared" si="9"/>
        <v>1065880</v>
      </c>
      <c r="E71" s="23">
        <f t="shared" si="9"/>
        <v>255229.16</v>
      </c>
      <c r="F71" s="23">
        <f t="shared" si="9"/>
        <v>190833.26</v>
      </c>
      <c r="G71" s="23">
        <f>D71+E71-F71</f>
        <v>1130275.8999999999</v>
      </c>
    </row>
    <row r="72" spans="1:7" ht="15.75" x14ac:dyDescent="0.25">
      <c r="A72" s="24" t="s">
        <v>134</v>
      </c>
      <c r="B72" s="24" t="s">
        <v>135</v>
      </c>
      <c r="C72" s="24" t="s">
        <v>136</v>
      </c>
      <c r="D72" s="25">
        <f>D73+D94+D204+D234+D254+D278+D314+D353+D375+D387+D426+D410</f>
        <v>1065880</v>
      </c>
      <c r="E72" s="25">
        <f>E73+E94+E204+E234+E254+E278+E314+E353+E375+E387+E426+E410</f>
        <v>255229.16</v>
      </c>
      <c r="F72" s="25">
        <f>F73+F94+F204+F234+F254+F278+F314+F353+F375+F387+F426+F410</f>
        <v>190833.26</v>
      </c>
      <c r="G72" s="25">
        <f>G73+G94+G204+G234+G254+G278+G314+G353+G375+G387+G426+G410</f>
        <v>1130275.8999999999</v>
      </c>
    </row>
    <row r="73" spans="1:7" ht="15.75" x14ac:dyDescent="0.25">
      <c r="A73" s="24" t="s">
        <v>137</v>
      </c>
      <c r="B73" s="24" t="s">
        <v>138</v>
      </c>
      <c r="C73" s="24" t="s">
        <v>139</v>
      </c>
      <c r="D73" s="25">
        <f t="shared" ref="D73:F75" si="10">D74</f>
        <v>732090</v>
      </c>
      <c r="E73" s="25">
        <f t="shared" si="10"/>
        <v>12000</v>
      </c>
      <c r="F73" s="25">
        <f t="shared" si="10"/>
        <v>152583</v>
      </c>
      <c r="G73" s="25">
        <f>D73+E73-F73</f>
        <v>591507</v>
      </c>
    </row>
    <row r="74" spans="1:7" ht="15.75" x14ac:dyDescent="0.25">
      <c r="A74" s="8" t="s">
        <v>19</v>
      </c>
      <c r="B74" s="8" t="s">
        <v>20</v>
      </c>
      <c r="C74" s="8" t="s">
        <v>21</v>
      </c>
      <c r="D74" s="9">
        <f t="shared" si="10"/>
        <v>732090</v>
      </c>
      <c r="E74" s="9">
        <f t="shared" si="10"/>
        <v>12000</v>
      </c>
      <c r="F74" s="9">
        <f t="shared" si="10"/>
        <v>152583</v>
      </c>
      <c r="G74" s="9">
        <f>D74+E74-F74</f>
        <v>591507</v>
      </c>
    </row>
    <row r="75" spans="1:7" s="11" customFormat="1" ht="15.75" x14ac:dyDescent="0.25">
      <c r="A75" s="10"/>
      <c r="B75" s="11" t="s">
        <v>140</v>
      </c>
      <c r="C75" s="11" t="s">
        <v>141</v>
      </c>
      <c r="D75" s="12">
        <f t="shared" si="10"/>
        <v>732090</v>
      </c>
      <c r="E75" s="12">
        <f t="shared" si="10"/>
        <v>12000</v>
      </c>
      <c r="F75" s="12">
        <f t="shared" si="10"/>
        <v>152583</v>
      </c>
      <c r="G75" s="12">
        <f>D75+E75-F75</f>
        <v>591507</v>
      </c>
    </row>
    <row r="76" spans="1:7" s="11" customFormat="1" ht="15.75" x14ac:dyDescent="0.25">
      <c r="A76" s="10"/>
      <c r="B76" s="11" t="s">
        <v>142</v>
      </c>
      <c r="C76" s="11" t="s">
        <v>143</v>
      </c>
      <c r="D76" s="12">
        <f>D77+D83+D88</f>
        <v>732090</v>
      </c>
      <c r="E76" s="12">
        <f>E77+E83+E88</f>
        <v>12000</v>
      </c>
      <c r="F76" s="12">
        <f>F77+F83+F88</f>
        <v>152583</v>
      </c>
      <c r="G76" s="12">
        <f>D76+E76-F76</f>
        <v>591507</v>
      </c>
    </row>
    <row r="77" spans="1:7" s="11" customFormat="1" ht="15.75" x14ac:dyDescent="0.25">
      <c r="A77" s="10"/>
      <c r="B77" s="11" t="s">
        <v>144</v>
      </c>
      <c r="C77" s="11" t="s">
        <v>145</v>
      </c>
      <c r="D77" s="12">
        <f>D78+D80</f>
        <v>624650</v>
      </c>
      <c r="E77" s="12">
        <f>E78+E80</f>
        <v>5000</v>
      </c>
      <c r="F77" s="12">
        <f>F78+F80</f>
        <v>130200</v>
      </c>
      <c r="G77" s="12">
        <f>D77+E77-F77</f>
        <v>499450</v>
      </c>
    </row>
    <row r="78" spans="1:7" s="11" customFormat="1" ht="15.75" x14ac:dyDescent="0.25">
      <c r="A78" s="10"/>
      <c r="B78" s="11" t="s">
        <v>146</v>
      </c>
      <c r="C78" s="11" t="s">
        <v>147</v>
      </c>
      <c r="D78" s="12">
        <f>D79</f>
        <v>619650</v>
      </c>
      <c r="E78" s="12">
        <f>E79</f>
        <v>0</v>
      </c>
      <c r="F78" s="12">
        <f>F79</f>
        <v>130200</v>
      </c>
      <c r="G78" s="12">
        <f>G79</f>
        <v>489450</v>
      </c>
    </row>
    <row r="79" spans="1:7" s="14" customFormat="1" ht="15.75" x14ac:dyDescent="0.25">
      <c r="A79" s="13" t="s">
        <v>148</v>
      </c>
      <c r="B79" s="14" t="s">
        <v>149</v>
      </c>
      <c r="C79" s="14" t="s">
        <v>150</v>
      </c>
      <c r="D79" s="15">
        <v>619650</v>
      </c>
      <c r="E79" s="15">
        <v>0</v>
      </c>
      <c r="F79" s="21">
        <v>130200</v>
      </c>
      <c r="G79" s="15">
        <f t="shared" ref="G79:G110" si="11">D79+E79-F79</f>
        <v>489450</v>
      </c>
    </row>
    <row r="80" spans="1:7" ht="15.75" x14ac:dyDescent="0.25">
      <c r="A80" s="13"/>
      <c r="B80" s="10">
        <v>3113</v>
      </c>
      <c r="C80" s="11" t="s">
        <v>151</v>
      </c>
      <c r="D80" s="12">
        <f>D81</f>
        <v>5000</v>
      </c>
      <c r="E80" s="12">
        <f>E81</f>
        <v>5000</v>
      </c>
      <c r="F80" s="12">
        <f>F81</f>
        <v>0</v>
      </c>
      <c r="G80" s="12">
        <f t="shared" si="11"/>
        <v>10000</v>
      </c>
    </row>
    <row r="81" spans="1:12" ht="15.75" x14ac:dyDescent="0.25">
      <c r="A81" s="19" t="s">
        <v>152</v>
      </c>
      <c r="B81" s="13">
        <v>31131</v>
      </c>
      <c r="C81" s="14" t="s">
        <v>151</v>
      </c>
      <c r="D81" s="15">
        <v>5000</v>
      </c>
      <c r="E81" s="21">
        <v>5000</v>
      </c>
      <c r="F81" s="15"/>
      <c r="G81" s="15">
        <f t="shared" si="11"/>
        <v>10000</v>
      </c>
    </row>
    <row r="82" spans="1:12" s="11" customFormat="1" ht="15.75" x14ac:dyDescent="0.25">
      <c r="A82" s="10"/>
      <c r="B82" s="11" t="s">
        <v>154</v>
      </c>
      <c r="C82" s="11" t="s">
        <v>155</v>
      </c>
      <c r="D82" s="12">
        <f>D83</f>
        <v>0</v>
      </c>
      <c r="E82" s="12">
        <f>E83</f>
        <v>7000</v>
      </c>
      <c r="F82" s="12">
        <f>F83</f>
        <v>0</v>
      </c>
      <c r="G82" s="12">
        <f t="shared" si="11"/>
        <v>7000</v>
      </c>
    </row>
    <row r="83" spans="1:12" s="11" customFormat="1" ht="15.75" x14ac:dyDescent="0.25">
      <c r="A83" s="10"/>
      <c r="B83" s="11" t="s">
        <v>156</v>
      </c>
      <c r="C83" s="11" t="s">
        <v>155</v>
      </c>
      <c r="D83" s="12">
        <f>D84+D85+D86+D87</f>
        <v>0</v>
      </c>
      <c r="E83" s="12">
        <f>E84+E85+E86+E87</f>
        <v>7000</v>
      </c>
      <c r="F83" s="12">
        <f>F84+F85+F86+F87</f>
        <v>0</v>
      </c>
      <c r="G83" s="12">
        <f t="shared" si="11"/>
        <v>7000</v>
      </c>
    </row>
    <row r="84" spans="1:12" s="14" customFormat="1" ht="15.75" x14ac:dyDescent="0.25">
      <c r="A84" s="13" t="s">
        <v>157</v>
      </c>
      <c r="B84" s="14" t="s">
        <v>158</v>
      </c>
      <c r="C84" s="14" t="s">
        <v>159</v>
      </c>
      <c r="D84" s="15">
        <v>0</v>
      </c>
      <c r="E84" s="15">
        <v>0</v>
      </c>
      <c r="F84" s="15">
        <v>0</v>
      </c>
      <c r="G84" s="15">
        <f t="shared" si="11"/>
        <v>0</v>
      </c>
    </row>
    <row r="85" spans="1:12" s="14" customFormat="1" ht="15.75" x14ac:dyDescent="0.25">
      <c r="A85" s="13" t="s">
        <v>160</v>
      </c>
      <c r="B85" s="14" t="s">
        <v>158</v>
      </c>
      <c r="C85" s="14" t="s">
        <v>161</v>
      </c>
      <c r="D85" s="15">
        <v>0</v>
      </c>
      <c r="E85" s="15">
        <v>0</v>
      </c>
      <c r="F85" s="15">
        <v>0</v>
      </c>
      <c r="G85" s="15">
        <f t="shared" si="11"/>
        <v>0</v>
      </c>
    </row>
    <row r="86" spans="1:12" s="14" customFormat="1" ht="15.75" x14ac:dyDescent="0.25">
      <c r="A86" s="13" t="s">
        <v>162</v>
      </c>
      <c r="B86" s="14" t="s">
        <v>163</v>
      </c>
      <c r="C86" s="14" t="s">
        <v>164</v>
      </c>
      <c r="D86" s="15">
        <v>0</v>
      </c>
      <c r="E86" s="15">
        <v>0</v>
      </c>
      <c r="F86" s="15">
        <v>0</v>
      </c>
      <c r="G86" s="15">
        <f t="shared" si="11"/>
        <v>0</v>
      </c>
    </row>
    <row r="87" spans="1:12" ht="15.6" customHeight="1" x14ac:dyDescent="0.25">
      <c r="A87" s="13" t="s">
        <v>165</v>
      </c>
      <c r="B87" s="14" t="s">
        <v>166</v>
      </c>
      <c r="C87" s="14" t="s">
        <v>167</v>
      </c>
      <c r="D87" s="15">
        <v>0</v>
      </c>
      <c r="E87" s="15">
        <v>7000</v>
      </c>
      <c r="F87" s="15">
        <v>0</v>
      </c>
      <c r="G87" s="15">
        <f t="shared" si="11"/>
        <v>7000</v>
      </c>
      <c r="H87" s="14"/>
      <c r="I87" s="14"/>
      <c r="J87" s="64"/>
      <c r="K87" s="64"/>
      <c r="L87" s="64"/>
    </row>
    <row r="88" spans="1:12" s="11" customFormat="1" ht="15.75" x14ac:dyDescent="0.25">
      <c r="A88" s="10"/>
      <c r="B88" s="11" t="s">
        <v>169</v>
      </c>
      <c r="C88" s="11" t="s">
        <v>170</v>
      </c>
      <c r="D88" s="12">
        <f>D89+D92</f>
        <v>107440</v>
      </c>
      <c r="E88" s="12">
        <f>E89+E92</f>
        <v>0</v>
      </c>
      <c r="F88" s="12">
        <f>F89+F92</f>
        <v>22383</v>
      </c>
      <c r="G88" s="12">
        <f t="shared" si="11"/>
        <v>85057</v>
      </c>
    </row>
    <row r="89" spans="1:12" s="11" customFormat="1" ht="15.75" x14ac:dyDescent="0.25">
      <c r="A89" s="10"/>
      <c r="B89" s="11" t="s">
        <v>171</v>
      </c>
      <c r="C89" s="11" t="s">
        <v>172</v>
      </c>
      <c r="D89" s="12">
        <f>D90+D91</f>
        <v>96820</v>
      </c>
      <c r="E89" s="12">
        <f>E90+E91</f>
        <v>0</v>
      </c>
      <c r="F89" s="12">
        <f>F90+F91</f>
        <v>20181</v>
      </c>
      <c r="G89" s="12">
        <f t="shared" si="11"/>
        <v>76639</v>
      </c>
    </row>
    <row r="90" spans="1:12" s="14" customFormat="1" ht="15.75" x14ac:dyDescent="0.25">
      <c r="A90" s="13" t="s">
        <v>173</v>
      </c>
      <c r="B90" s="14" t="s">
        <v>174</v>
      </c>
      <c r="C90" s="14" t="s">
        <v>172</v>
      </c>
      <c r="D90" s="15">
        <v>93697</v>
      </c>
      <c r="E90" s="15">
        <v>0</v>
      </c>
      <c r="F90" s="15">
        <v>19530</v>
      </c>
      <c r="G90" s="15">
        <f t="shared" si="11"/>
        <v>74167</v>
      </c>
    </row>
    <row r="91" spans="1:12" s="14" customFormat="1" ht="34.5" customHeight="1" x14ac:dyDescent="0.25">
      <c r="A91" s="13" t="s">
        <v>175</v>
      </c>
      <c r="B91" s="14" t="s">
        <v>176</v>
      </c>
      <c r="C91" s="14" t="s">
        <v>177</v>
      </c>
      <c r="D91" s="15">
        <v>3123</v>
      </c>
      <c r="E91" s="15">
        <v>0</v>
      </c>
      <c r="F91" s="15">
        <v>651</v>
      </c>
      <c r="G91" s="15">
        <f t="shared" si="11"/>
        <v>2472</v>
      </c>
    </row>
    <row r="92" spans="1:12" s="11" customFormat="1" ht="31.5" x14ac:dyDescent="0.25">
      <c r="A92" s="10"/>
      <c r="B92" s="11" t="s">
        <v>178</v>
      </c>
      <c r="C92" s="11" t="s">
        <v>179</v>
      </c>
      <c r="D92" s="12">
        <f>D93</f>
        <v>10620</v>
      </c>
      <c r="E92" s="12">
        <f>E93</f>
        <v>0</v>
      </c>
      <c r="F92" s="12">
        <f>F93</f>
        <v>2202</v>
      </c>
      <c r="G92" s="12">
        <f t="shared" si="11"/>
        <v>8418</v>
      </c>
    </row>
    <row r="93" spans="1:12" s="14" customFormat="1" ht="15.75" x14ac:dyDescent="0.25">
      <c r="A93" s="13" t="s">
        <v>180</v>
      </c>
      <c r="B93" s="14" t="s">
        <v>181</v>
      </c>
      <c r="C93" s="14" t="s">
        <v>179</v>
      </c>
      <c r="D93" s="15">
        <v>10620</v>
      </c>
      <c r="E93" s="15">
        <v>0</v>
      </c>
      <c r="F93" s="15">
        <v>2202</v>
      </c>
      <c r="G93" s="15">
        <f t="shared" si="11"/>
        <v>8418</v>
      </c>
    </row>
    <row r="94" spans="1:12" ht="15.75" x14ac:dyDescent="0.25">
      <c r="A94" s="24" t="s">
        <v>137</v>
      </c>
      <c r="B94" s="24" t="s">
        <v>182</v>
      </c>
      <c r="C94" s="24" t="s">
        <v>183</v>
      </c>
      <c r="D94" s="25">
        <f>D95+D162</f>
        <v>174090</v>
      </c>
      <c r="E94" s="25">
        <f>E95+E162</f>
        <v>32700</v>
      </c>
      <c r="F94" s="25">
        <f>F95+F162</f>
        <v>22200</v>
      </c>
      <c r="G94" s="25">
        <f t="shared" si="11"/>
        <v>184590</v>
      </c>
    </row>
    <row r="95" spans="1:12" ht="15.75" x14ac:dyDescent="0.25">
      <c r="A95" s="8" t="s">
        <v>19</v>
      </c>
      <c r="B95" s="8" t="s">
        <v>20</v>
      </c>
      <c r="C95" s="8" t="s">
        <v>21</v>
      </c>
      <c r="D95" s="9">
        <f>D96</f>
        <v>141690</v>
      </c>
      <c r="E95" s="9">
        <f>E96</f>
        <v>32700</v>
      </c>
      <c r="F95" s="9">
        <f>F96</f>
        <v>5200</v>
      </c>
      <c r="G95" s="9">
        <f t="shared" si="11"/>
        <v>169190</v>
      </c>
    </row>
    <row r="96" spans="1:12" s="11" customFormat="1" ht="15.75" x14ac:dyDescent="0.25">
      <c r="A96" s="10"/>
      <c r="B96" s="11" t="s">
        <v>140</v>
      </c>
      <c r="C96" s="11" t="s">
        <v>141</v>
      </c>
      <c r="D96" s="12">
        <f>D97+D155</f>
        <v>141690</v>
      </c>
      <c r="E96" s="12">
        <f>E97+E155</f>
        <v>32700</v>
      </c>
      <c r="F96" s="12">
        <f>F97+F155</f>
        <v>5200</v>
      </c>
      <c r="G96" s="12">
        <f t="shared" si="11"/>
        <v>169190</v>
      </c>
    </row>
    <row r="97" spans="1:10" s="11" customFormat="1" ht="15.75" x14ac:dyDescent="0.25">
      <c r="A97" s="10"/>
      <c r="B97" s="11" t="s">
        <v>184</v>
      </c>
      <c r="C97" s="11" t="s">
        <v>185</v>
      </c>
      <c r="D97" s="12">
        <f>D98+D110+D121+D146</f>
        <v>139590</v>
      </c>
      <c r="E97" s="12">
        <f>E98+E110+E121+E146</f>
        <v>32700</v>
      </c>
      <c r="F97" s="12">
        <f>F98+F110+F121+F146</f>
        <v>5200</v>
      </c>
      <c r="G97" s="12">
        <f t="shared" si="11"/>
        <v>167090</v>
      </c>
    </row>
    <row r="98" spans="1:10" s="11" customFormat="1" ht="15.75" x14ac:dyDescent="0.25">
      <c r="A98" s="10"/>
      <c r="B98" s="11" t="s">
        <v>186</v>
      </c>
      <c r="C98" s="11" t="s">
        <v>187</v>
      </c>
      <c r="D98" s="12">
        <f>D99+D103+D105+D108</f>
        <v>15640</v>
      </c>
      <c r="E98" s="12">
        <f>E99+E103+E105+E108</f>
        <v>3670</v>
      </c>
      <c r="F98" s="12">
        <f>F99+F103+F105+F108</f>
        <v>3000</v>
      </c>
      <c r="G98" s="12">
        <f t="shared" si="11"/>
        <v>16310</v>
      </c>
    </row>
    <row r="99" spans="1:10" s="11" customFormat="1" ht="15.75" x14ac:dyDescent="0.25">
      <c r="A99" s="10"/>
      <c r="B99" s="11" t="s">
        <v>188</v>
      </c>
      <c r="C99" s="11" t="s">
        <v>189</v>
      </c>
      <c r="D99" s="12">
        <f>D100+D101+D102</f>
        <v>1940</v>
      </c>
      <c r="E99" s="12">
        <f>E100+E101+E102</f>
        <v>1170</v>
      </c>
      <c r="F99" s="12">
        <f>F100+F101+F102</f>
        <v>0</v>
      </c>
      <c r="G99" s="12">
        <f t="shared" si="11"/>
        <v>3110</v>
      </c>
    </row>
    <row r="100" spans="1:10" s="14" customFormat="1" ht="15.75" x14ac:dyDescent="0.25">
      <c r="A100" s="13" t="s">
        <v>190</v>
      </c>
      <c r="B100" s="14" t="s">
        <v>191</v>
      </c>
      <c r="C100" s="14" t="s">
        <v>192</v>
      </c>
      <c r="D100" s="15">
        <v>340</v>
      </c>
      <c r="E100" s="21">
        <v>170</v>
      </c>
      <c r="F100" s="15">
        <v>0</v>
      </c>
      <c r="G100" s="15">
        <f t="shared" si="11"/>
        <v>510</v>
      </c>
    </row>
    <row r="101" spans="1:10" ht="15.75" x14ac:dyDescent="0.25">
      <c r="A101" s="13" t="s">
        <v>193</v>
      </c>
      <c r="B101" s="14" t="s">
        <v>194</v>
      </c>
      <c r="C101" s="14" t="s">
        <v>195</v>
      </c>
      <c r="D101" s="15">
        <v>1500</v>
      </c>
      <c r="E101" s="21">
        <v>1000</v>
      </c>
      <c r="F101" s="15">
        <v>0</v>
      </c>
      <c r="G101" s="15">
        <f t="shared" si="11"/>
        <v>2500</v>
      </c>
    </row>
    <row r="102" spans="1:10" ht="15.75" x14ac:dyDescent="0.25">
      <c r="A102" s="13" t="s">
        <v>196</v>
      </c>
      <c r="B102" s="14" t="s">
        <v>197</v>
      </c>
      <c r="C102" s="14" t="s">
        <v>198</v>
      </c>
      <c r="D102" s="15">
        <v>100</v>
      </c>
      <c r="E102" s="21">
        <v>0</v>
      </c>
      <c r="F102" s="15">
        <v>0</v>
      </c>
      <c r="G102" s="15">
        <f t="shared" si="11"/>
        <v>100</v>
      </c>
    </row>
    <row r="103" spans="1:10" s="11" customFormat="1" ht="15.75" x14ac:dyDescent="0.25">
      <c r="A103" s="10"/>
      <c r="B103" s="11" t="s">
        <v>199</v>
      </c>
      <c r="C103" s="11" t="s">
        <v>200</v>
      </c>
      <c r="D103" s="12">
        <f>D104</f>
        <v>10100</v>
      </c>
      <c r="E103" s="40">
        <f>E104</f>
        <v>0</v>
      </c>
      <c r="F103" s="12">
        <f>F104</f>
        <v>3000</v>
      </c>
      <c r="G103" s="12">
        <f t="shared" si="11"/>
        <v>7100</v>
      </c>
    </row>
    <row r="104" spans="1:10" s="14" customFormat="1" ht="15.75" x14ac:dyDescent="0.25">
      <c r="A104" s="13" t="s">
        <v>201</v>
      </c>
      <c r="B104" s="14" t="s">
        <v>202</v>
      </c>
      <c r="C104" s="14" t="s">
        <v>203</v>
      </c>
      <c r="D104" s="15">
        <v>10100</v>
      </c>
      <c r="E104" s="21">
        <v>0</v>
      </c>
      <c r="F104" s="15">
        <v>3000</v>
      </c>
      <c r="G104" s="15">
        <f t="shared" si="11"/>
        <v>7100</v>
      </c>
      <c r="I104" s="27"/>
    </row>
    <row r="105" spans="1:10" s="11" customFormat="1" ht="15.75" x14ac:dyDescent="0.25">
      <c r="A105" s="10"/>
      <c r="B105" s="11" t="s">
        <v>204</v>
      </c>
      <c r="C105" s="11" t="s">
        <v>205</v>
      </c>
      <c r="D105" s="12">
        <f>D106+D107</f>
        <v>2600</v>
      </c>
      <c r="E105" s="40">
        <f>E106+E107</f>
        <v>2000</v>
      </c>
      <c r="F105" s="12">
        <f>F106+F107</f>
        <v>0</v>
      </c>
      <c r="G105" s="12">
        <f t="shared" si="11"/>
        <v>4600</v>
      </c>
    </row>
    <row r="106" spans="1:10" s="14" customFormat="1" ht="15.75" x14ac:dyDescent="0.25">
      <c r="A106" s="13" t="s">
        <v>206</v>
      </c>
      <c r="B106" s="14" t="s">
        <v>207</v>
      </c>
      <c r="C106" s="14" t="s">
        <v>208</v>
      </c>
      <c r="D106" s="15">
        <v>1000</v>
      </c>
      <c r="E106" s="21">
        <v>0</v>
      </c>
      <c r="F106" s="15">
        <v>0</v>
      </c>
      <c r="G106" s="15">
        <f t="shared" si="11"/>
        <v>1000</v>
      </c>
    </row>
    <row r="107" spans="1:10" ht="15.75" x14ac:dyDescent="0.25">
      <c r="A107" s="13" t="s">
        <v>209</v>
      </c>
      <c r="B107" s="13">
        <v>32132</v>
      </c>
      <c r="C107" s="14" t="s">
        <v>210</v>
      </c>
      <c r="D107" s="15">
        <v>1600</v>
      </c>
      <c r="E107" s="21">
        <v>2000</v>
      </c>
      <c r="F107" s="15"/>
      <c r="G107" s="15">
        <f t="shared" si="11"/>
        <v>3600</v>
      </c>
      <c r="J107" s="48"/>
    </row>
    <row r="108" spans="1:10" s="11" customFormat="1" ht="15.75" x14ac:dyDescent="0.25">
      <c r="A108" s="10"/>
      <c r="B108" s="11" t="s">
        <v>211</v>
      </c>
      <c r="C108" s="11" t="s">
        <v>212</v>
      </c>
      <c r="D108" s="12">
        <f>D109</f>
        <v>1000</v>
      </c>
      <c r="E108" s="40">
        <f>E109</f>
        <v>500</v>
      </c>
      <c r="F108" s="12">
        <f>F109</f>
        <v>0</v>
      </c>
      <c r="G108" s="12">
        <f t="shared" si="11"/>
        <v>1500</v>
      </c>
    </row>
    <row r="109" spans="1:10" s="14" customFormat="1" ht="31.5" x14ac:dyDescent="0.25">
      <c r="A109" s="13" t="s">
        <v>213</v>
      </c>
      <c r="B109" s="14" t="s">
        <v>214</v>
      </c>
      <c r="C109" s="14" t="s">
        <v>215</v>
      </c>
      <c r="D109" s="15">
        <v>1000</v>
      </c>
      <c r="E109" s="21">
        <v>500</v>
      </c>
      <c r="F109" s="15">
        <v>0</v>
      </c>
      <c r="G109" s="15">
        <f t="shared" si="11"/>
        <v>1500</v>
      </c>
    </row>
    <row r="110" spans="1:10" s="11" customFormat="1" ht="15.75" x14ac:dyDescent="0.25">
      <c r="A110" s="10"/>
      <c r="B110" s="11" t="s">
        <v>216</v>
      </c>
      <c r="C110" s="11" t="s">
        <v>217</v>
      </c>
      <c r="D110" s="12">
        <f>D111+D116+D119</f>
        <v>45000</v>
      </c>
      <c r="E110" s="12">
        <f>E111+E116+E119</f>
        <v>12000</v>
      </c>
      <c r="F110" s="12">
        <f>F111+F116+F119</f>
        <v>200</v>
      </c>
      <c r="G110" s="12">
        <f t="shared" si="11"/>
        <v>56800</v>
      </c>
    </row>
    <row r="111" spans="1:10" ht="15.75" x14ac:dyDescent="0.25">
      <c r="A111" s="10"/>
      <c r="B111" s="11" t="s">
        <v>218</v>
      </c>
      <c r="C111" s="11" t="s">
        <v>219</v>
      </c>
      <c r="D111" s="12">
        <f>D112+D113+D114+D115</f>
        <v>10500</v>
      </c>
      <c r="E111" s="40">
        <f>E112+E113+E114+E115</f>
        <v>0</v>
      </c>
      <c r="F111" s="40">
        <f>F112+F113+F114+F115</f>
        <v>200</v>
      </c>
      <c r="G111" s="12">
        <f t="shared" ref="G111:G142" si="12">D111+E111-F111</f>
        <v>10300</v>
      </c>
    </row>
    <row r="112" spans="1:10" s="14" customFormat="1" ht="15.75" x14ac:dyDescent="0.25">
      <c r="A112" s="13" t="s">
        <v>220</v>
      </c>
      <c r="B112" s="14" t="s">
        <v>221</v>
      </c>
      <c r="C112" s="14" t="s">
        <v>222</v>
      </c>
      <c r="D112" s="15">
        <v>6000</v>
      </c>
      <c r="E112" s="21">
        <v>0</v>
      </c>
      <c r="F112" s="21">
        <v>0</v>
      </c>
      <c r="G112" s="15">
        <f t="shared" si="12"/>
        <v>6000</v>
      </c>
    </row>
    <row r="113" spans="1:9" ht="15.75" x14ac:dyDescent="0.25">
      <c r="A113" s="13" t="s">
        <v>223</v>
      </c>
      <c r="B113" s="14" t="s">
        <v>224</v>
      </c>
      <c r="C113" s="14" t="s">
        <v>225</v>
      </c>
      <c r="D113" s="15">
        <v>1300</v>
      </c>
      <c r="E113" s="21">
        <v>0</v>
      </c>
      <c r="F113" s="21">
        <v>0</v>
      </c>
      <c r="G113" s="15">
        <f t="shared" si="12"/>
        <v>1300</v>
      </c>
    </row>
    <row r="114" spans="1:9" ht="15.75" x14ac:dyDescent="0.25">
      <c r="A114" s="13" t="s">
        <v>226</v>
      </c>
      <c r="B114" s="14" t="s">
        <v>227</v>
      </c>
      <c r="C114" s="14" t="s">
        <v>228</v>
      </c>
      <c r="D114" s="15">
        <v>3000</v>
      </c>
      <c r="E114" s="21">
        <v>0</v>
      </c>
      <c r="F114" s="21">
        <v>0</v>
      </c>
      <c r="G114" s="15">
        <f t="shared" si="12"/>
        <v>3000</v>
      </c>
    </row>
    <row r="115" spans="1:9" ht="15.75" x14ac:dyDescent="0.25">
      <c r="A115" s="13" t="s">
        <v>229</v>
      </c>
      <c r="B115" s="14" t="s">
        <v>230</v>
      </c>
      <c r="C115" s="14" t="s">
        <v>231</v>
      </c>
      <c r="D115" s="15">
        <v>200</v>
      </c>
      <c r="E115" s="21">
        <v>0</v>
      </c>
      <c r="F115" s="21">
        <v>200</v>
      </c>
      <c r="G115" s="15">
        <f t="shared" si="12"/>
        <v>0</v>
      </c>
    </row>
    <row r="116" spans="1:9" s="11" customFormat="1" ht="15.75" x14ac:dyDescent="0.25">
      <c r="A116" s="10"/>
      <c r="B116" s="11" t="s">
        <v>232</v>
      </c>
      <c r="C116" s="11" t="s">
        <v>233</v>
      </c>
      <c r="D116" s="12">
        <f>D117+D118</f>
        <v>32500</v>
      </c>
      <c r="E116" s="40">
        <f>E117+E118</f>
        <v>8500</v>
      </c>
      <c r="F116" s="40">
        <f>F117+F118</f>
        <v>0</v>
      </c>
      <c r="G116" s="12">
        <f t="shared" si="12"/>
        <v>41000</v>
      </c>
    </row>
    <row r="117" spans="1:9" s="14" customFormat="1" ht="15.75" x14ac:dyDescent="0.25">
      <c r="A117" s="13" t="s">
        <v>234</v>
      </c>
      <c r="B117" s="14" t="s">
        <v>235</v>
      </c>
      <c r="C117" s="14" t="s">
        <v>236</v>
      </c>
      <c r="D117" s="15">
        <v>22500</v>
      </c>
      <c r="E117" s="21">
        <v>3500</v>
      </c>
      <c r="F117" s="21">
        <v>0</v>
      </c>
      <c r="G117" s="15">
        <f t="shared" si="12"/>
        <v>26000</v>
      </c>
    </row>
    <row r="118" spans="1:9" s="14" customFormat="1" ht="15.75" x14ac:dyDescent="0.25">
      <c r="A118" s="13" t="s">
        <v>237</v>
      </c>
      <c r="B118" s="14" t="s">
        <v>238</v>
      </c>
      <c r="C118" s="14" t="s">
        <v>239</v>
      </c>
      <c r="D118" s="15">
        <v>10000</v>
      </c>
      <c r="E118" s="21">
        <v>5000</v>
      </c>
      <c r="F118" s="21">
        <v>0</v>
      </c>
      <c r="G118" s="15">
        <f t="shared" si="12"/>
        <v>15000</v>
      </c>
    </row>
    <row r="119" spans="1:9" s="11" customFormat="1" ht="15.75" x14ac:dyDescent="0.25">
      <c r="A119" s="10"/>
      <c r="B119" s="11" t="s">
        <v>240</v>
      </c>
      <c r="C119" s="11" t="s">
        <v>241</v>
      </c>
      <c r="D119" s="12">
        <f>D120</f>
        <v>2000</v>
      </c>
      <c r="E119" s="40">
        <f>E120</f>
        <v>3500</v>
      </c>
      <c r="F119" s="40">
        <f>F120</f>
        <v>0</v>
      </c>
      <c r="G119" s="12">
        <f t="shared" si="12"/>
        <v>5500</v>
      </c>
    </row>
    <row r="120" spans="1:9" s="14" customFormat="1" ht="15.75" x14ac:dyDescent="0.25">
      <c r="A120" s="13" t="s">
        <v>242</v>
      </c>
      <c r="B120" s="14" t="s">
        <v>243</v>
      </c>
      <c r="C120" s="14" t="s">
        <v>244</v>
      </c>
      <c r="D120" s="15">
        <v>2000</v>
      </c>
      <c r="E120" s="21">
        <v>3500</v>
      </c>
      <c r="F120" s="21">
        <v>0</v>
      </c>
      <c r="G120" s="15">
        <f t="shared" si="12"/>
        <v>5500</v>
      </c>
    </row>
    <row r="121" spans="1:9" s="11" customFormat="1" ht="15.75" x14ac:dyDescent="0.25">
      <c r="A121" s="10"/>
      <c r="B121" s="11" t="s">
        <v>246</v>
      </c>
      <c r="C121" s="11" t="s">
        <v>247</v>
      </c>
      <c r="D121" s="12">
        <f>D122+D126+D129+D131+D136+D138+D142+D144</f>
        <v>72600</v>
      </c>
      <c r="E121" s="40">
        <f>E122+E126+E129+E131+E136+E138+E142+E144</f>
        <v>15430</v>
      </c>
      <c r="F121" s="40">
        <f>F122+F126+F129+F131+F136+F138+F142+F144</f>
        <v>2000</v>
      </c>
      <c r="G121" s="12">
        <f t="shared" si="12"/>
        <v>86030</v>
      </c>
    </row>
    <row r="122" spans="1:9" s="11" customFormat="1" ht="15.75" x14ac:dyDescent="0.25">
      <c r="A122" s="10"/>
      <c r="B122" s="11" t="s">
        <v>248</v>
      </c>
      <c r="C122" s="11" t="s">
        <v>249</v>
      </c>
      <c r="D122" s="12">
        <f>D123+D124+D125</f>
        <v>11000</v>
      </c>
      <c r="E122" s="40">
        <f>E123+E124+E125</f>
        <v>2000</v>
      </c>
      <c r="F122" s="40">
        <f>F123+F124+F125</f>
        <v>0</v>
      </c>
      <c r="G122" s="12">
        <f t="shared" si="12"/>
        <v>13000</v>
      </c>
    </row>
    <row r="123" spans="1:9" s="14" customFormat="1" ht="15.75" x14ac:dyDescent="0.25">
      <c r="A123" s="13" t="s">
        <v>250</v>
      </c>
      <c r="B123" s="14" t="s">
        <v>251</v>
      </c>
      <c r="C123" s="14" t="s">
        <v>252</v>
      </c>
      <c r="D123" s="15">
        <v>11000</v>
      </c>
      <c r="E123" s="21">
        <v>2000</v>
      </c>
      <c r="F123" s="21">
        <v>0</v>
      </c>
      <c r="G123" s="15">
        <f t="shared" si="12"/>
        <v>13000</v>
      </c>
    </row>
    <row r="124" spans="1:9" ht="15.75" x14ac:dyDescent="0.25">
      <c r="A124" s="13" t="s">
        <v>253</v>
      </c>
      <c r="B124" s="14" t="s">
        <v>254</v>
      </c>
      <c r="C124" s="14" t="s">
        <v>255</v>
      </c>
      <c r="D124" s="15">
        <v>0</v>
      </c>
      <c r="E124" s="21">
        <v>0</v>
      </c>
      <c r="F124" s="21">
        <v>0</v>
      </c>
      <c r="G124" s="15">
        <f t="shared" si="12"/>
        <v>0</v>
      </c>
      <c r="H124" s="14"/>
      <c r="I124" s="14"/>
    </row>
    <row r="125" spans="1:9" ht="15.75" x14ac:dyDescent="0.25">
      <c r="A125" s="13" t="s">
        <v>256</v>
      </c>
      <c r="B125" s="14" t="s">
        <v>257</v>
      </c>
      <c r="C125" s="14" t="s">
        <v>258</v>
      </c>
      <c r="D125" s="15">
        <v>0</v>
      </c>
      <c r="E125" s="21">
        <v>0</v>
      </c>
      <c r="F125" s="21">
        <v>0</v>
      </c>
      <c r="G125" s="15">
        <f t="shared" si="12"/>
        <v>0</v>
      </c>
    </row>
    <row r="126" spans="1:9" s="11" customFormat="1" ht="15.75" x14ac:dyDescent="0.25">
      <c r="A126" s="10"/>
      <c r="B126" s="11" t="s">
        <v>259</v>
      </c>
      <c r="C126" s="11" t="s">
        <v>260</v>
      </c>
      <c r="D126" s="12">
        <f>D127+D128</f>
        <v>4000</v>
      </c>
      <c r="E126" s="40">
        <f>E127+E128</f>
        <v>0</v>
      </c>
      <c r="F126" s="40">
        <f>F127+F128</f>
        <v>0</v>
      </c>
      <c r="G126" s="12">
        <f t="shared" si="12"/>
        <v>4000</v>
      </c>
    </row>
    <row r="127" spans="1:9" s="14" customFormat="1" ht="15.75" x14ac:dyDescent="0.25">
      <c r="A127" s="13" t="s">
        <v>261</v>
      </c>
      <c r="B127" s="14" t="s">
        <v>262</v>
      </c>
      <c r="C127" s="14" t="s">
        <v>263</v>
      </c>
      <c r="D127" s="15">
        <v>0</v>
      </c>
      <c r="E127" s="21">
        <v>0</v>
      </c>
      <c r="F127" s="21"/>
      <c r="G127" s="15">
        <f t="shared" si="12"/>
        <v>0</v>
      </c>
    </row>
    <row r="128" spans="1:9" ht="31.5" customHeight="1" x14ac:dyDescent="0.25">
      <c r="A128" s="13" t="s">
        <v>264</v>
      </c>
      <c r="B128" s="14" t="s">
        <v>265</v>
      </c>
      <c r="C128" s="14" t="s">
        <v>266</v>
      </c>
      <c r="D128" s="15">
        <v>4000</v>
      </c>
      <c r="E128" s="21">
        <v>0</v>
      </c>
      <c r="F128" s="21">
        <v>0</v>
      </c>
      <c r="G128" s="15">
        <f t="shared" si="12"/>
        <v>4000</v>
      </c>
    </row>
    <row r="129" spans="1:9" s="11" customFormat="1" ht="15.75" x14ac:dyDescent="0.25">
      <c r="A129" s="10"/>
      <c r="B129" s="11" t="s">
        <v>267</v>
      </c>
      <c r="C129" s="11" t="s">
        <v>268</v>
      </c>
      <c r="D129" s="12">
        <f>D130</f>
        <v>2200</v>
      </c>
      <c r="E129" s="40">
        <f>E130</f>
        <v>2200</v>
      </c>
      <c r="F129" s="40">
        <f>F130</f>
        <v>0</v>
      </c>
      <c r="G129" s="12">
        <f t="shared" si="12"/>
        <v>4400</v>
      </c>
    </row>
    <row r="130" spans="1:9" s="14" customFormat="1" ht="15.75" x14ac:dyDescent="0.25">
      <c r="A130" s="13" t="s">
        <v>269</v>
      </c>
      <c r="B130" s="14" t="s">
        <v>270</v>
      </c>
      <c r="C130" s="14" t="s">
        <v>271</v>
      </c>
      <c r="D130" s="15">
        <v>2200</v>
      </c>
      <c r="E130" s="21">
        <v>2200</v>
      </c>
      <c r="F130" s="21">
        <v>0</v>
      </c>
      <c r="G130" s="15">
        <f t="shared" si="12"/>
        <v>4400</v>
      </c>
      <c r="I130" s="27"/>
    </row>
    <row r="131" spans="1:9" s="11" customFormat="1" ht="15.75" x14ac:dyDescent="0.25">
      <c r="A131" s="10"/>
      <c r="B131" s="11" t="s">
        <v>272</v>
      </c>
      <c r="C131" s="11" t="s">
        <v>273</v>
      </c>
      <c r="D131" s="12">
        <f>D132+D133+D134+D135</f>
        <v>34400</v>
      </c>
      <c r="E131" s="40">
        <f>E132+E133+E134+E135</f>
        <v>1000</v>
      </c>
      <c r="F131" s="40">
        <f>F132+F133+F134+F135</f>
        <v>2000</v>
      </c>
      <c r="G131" s="12">
        <f t="shared" si="12"/>
        <v>33400</v>
      </c>
    </row>
    <row r="132" spans="1:9" s="14" customFormat="1" ht="15.75" x14ac:dyDescent="0.25">
      <c r="A132" s="13" t="s">
        <v>274</v>
      </c>
      <c r="B132" s="14" t="s">
        <v>275</v>
      </c>
      <c r="C132" s="14" t="s">
        <v>276</v>
      </c>
      <c r="D132" s="15">
        <v>9000</v>
      </c>
      <c r="E132" s="21">
        <v>0</v>
      </c>
      <c r="F132" s="21">
        <v>2000</v>
      </c>
      <c r="G132" s="15">
        <f t="shared" si="12"/>
        <v>7000</v>
      </c>
    </row>
    <row r="133" spans="1:9" ht="15.75" x14ac:dyDescent="0.25">
      <c r="A133" s="13" t="s">
        <v>277</v>
      </c>
      <c r="B133" s="14" t="s">
        <v>278</v>
      </c>
      <c r="C133" s="14" t="s">
        <v>279</v>
      </c>
      <c r="D133" s="15">
        <v>20900</v>
      </c>
      <c r="E133" s="21">
        <v>1000</v>
      </c>
      <c r="F133" s="21">
        <v>0</v>
      </c>
      <c r="G133" s="15">
        <f t="shared" si="12"/>
        <v>21900</v>
      </c>
    </row>
    <row r="134" spans="1:9" ht="15.75" x14ac:dyDescent="0.25">
      <c r="A134" s="13" t="s">
        <v>280</v>
      </c>
      <c r="B134" s="14" t="s">
        <v>281</v>
      </c>
      <c r="C134" s="14" t="s">
        <v>282</v>
      </c>
      <c r="D134" s="15">
        <v>2000</v>
      </c>
      <c r="E134" s="21">
        <v>0</v>
      </c>
      <c r="F134" s="21">
        <v>0</v>
      </c>
      <c r="G134" s="15">
        <f t="shared" si="12"/>
        <v>2000</v>
      </c>
    </row>
    <row r="135" spans="1:9" ht="15.75" x14ac:dyDescent="0.25">
      <c r="A135" s="13" t="s">
        <v>283</v>
      </c>
      <c r="B135" s="14" t="s">
        <v>284</v>
      </c>
      <c r="C135" s="14" t="s">
        <v>285</v>
      </c>
      <c r="D135" s="15">
        <v>2500</v>
      </c>
      <c r="E135" s="21">
        <v>0</v>
      </c>
      <c r="F135" s="21">
        <v>0</v>
      </c>
      <c r="G135" s="15">
        <f t="shared" si="12"/>
        <v>2500</v>
      </c>
    </row>
    <row r="136" spans="1:9" s="11" customFormat="1" ht="15.75" x14ac:dyDescent="0.25">
      <c r="A136" s="10"/>
      <c r="B136" s="11" t="s">
        <v>286</v>
      </c>
      <c r="C136" s="11" t="s">
        <v>287</v>
      </c>
      <c r="D136" s="12">
        <f>D137</f>
        <v>0</v>
      </c>
      <c r="E136" s="40">
        <f>E137</f>
        <v>0</v>
      </c>
      <c r="F136" s="40">
        <f>F137</f>
        <v>0</v>
      </c>
      <c r="G136" s="12">
        <f t="shared" si="12"/>
        <v>0</v>
      </c>
    </row>
    <row r="137" spans="1:9" s="14" customFormat="1" ht="15.75" x14ac:dyDescent="0.25">
      <c r="A137" s="13" t="s">
        <v>288</v>
      </c>
      <c r="B137" s="14" t="s">
        <v>289</v>
      </c>
      <c r="C137" s="14" t="s">
        <v>290</v>
      </c>
      <c r="D137" s="15">
        <v>0</v>
      </c>
      <c r="E137" s="21">
        <v>0</v>
      </c>
      <c r="F137" s="21"/>
      <c r="G137" s="15">
        <f t="shared" si="12"/>
        <v>0</v>
      </c>
      <c r="I137" s="27"/>
    </row>
    <row r="138" spans="1:9" s="11" customFormat="1" ht="15.75" x14ac:dyDescent="0.25">
      <c r="A138" s="10"/>
      <c r="B138" s="11" t="s">
        <v>291</v>
      </c>
      <c r="C138" s="11" t="s">
        <v>292</v>
      </c>
      <c r="D138" s="12">
        <f>D140+D141+D139</f>
        <v>1000</v>
      </c>
      <c r="E138" s="12">
        <f>E140+E141+E139</f>
        <v>9000</v>
      </c>
      <c r="F138" s="12">
        <f>F140+F141+F139</f>
        <v>0</v>
      </c>
      <c r="G138" s="12">
        <f t="shared" si="12"/>
        <v>10000</v>
      </c>
    </row>
    <row r="139" spans="1:9" ht="15.75" x14ac:dyDescent="0.25">
      <c r="A139" s="26" t="s">
        <v>397</v>
      </c>
      <c r="B139" s="13">
        <v>32372</v>
      </c>
      <c r="C139" s="14" t="s">
        <v>399</v>
      </c>
      <c r="D139" s="15">
        <v>0</v>
      </c>
      <c r="E139" s="21">
        <v>3000</v>
      </c>
      <c r="F139" s="21"/>
      <c r="G139" s="15">
        <f t="shared" si="12"/>
        <v>3000</v>
      </c>
    </row>
    <row r="140" spans="1:9" s="14" customFormat="1" ht="15.75" x14ac:dyDescent="0.25">
      <c r="A140" s="13" t="s">
        <v>293</v>
      </c>
      <c r="B140" s="14" t="s">
        <v>294</v>
      </c>
      <c r="C140" s="14" t="s">
        <v>295</v>
      </c>
      <c r="D140" s="15">
        <v>1000</v>
      </c>
      <c r="E140" s="21">
        <v>3000</v>
      </c>
      <c r="F140" s="21">
        <v>0</v>
      </c>
      <c r="G140" s="15">
        <f t="shared" si="12"/>
        <v>4000</v>
      </c>
    </row>
    <row r="141" spans="1:9" ht="15.75" x14ac:dyDescent="0.25">
      <c r="A141" s="13" t="s">
        <v>296</v>
      </c>
      <c r="B141" s="14" t="s">
        <v>297</v>
      </c>
      <c r="C141" s="14" t="s">
        <v>298</v>
      </c>
      <c r="D141" s="15">
        <v>0</v>
      </c>
      <c r="E141" s="21">
        <v>3000</v>
      </c>
      <c r="F141" s="21">
        <v>0</v>
      </c>
      <c r="G141" s="15">
        <f t="shared" si="12"/>
        <v>3000</v>
      </c>
      <c r="H141" s="14"/>
      <c r="I141" s="14"/>
    </row>
    <row r="142" spans="1:9" s="11" customFormat="1" ht="15.75" x14ac:dyDescent="0.25">
      <c r="A142" s="10"/>
      <c r="B142" s="11" t="s">
        <v>299</v>
      </c>
      <c r="C142" s="11" t="s">
        <v>300</v>
      </c>
      <c r="D142" s="12">
        <f>D143</f>
        <v>20000</v>
      </c>
      <c r="E142" s="40">
        <f>E143</f>
        <v>0</v>
      </c>
      <c r="F142" s="40">
        <f>F143</f>
        <v>0</v>
      </c>
      <c r="G142" s="12">
        <f t="shared" si="12"/>
        <v>20000</v>
      </c>
    </row>
    <row r="143" spans="1:9" s="14" customFormat="1" ht="15.75" x14ac:dyDescent="0.25">
      <c r="A143" s="13" t="s">
        <v>301</v>
      </c>
      <c r="B143" s="14" t="s">
        <v>302</v>
      </c>
      <c r="C143" s="14" t="s">
        <v>303</v>
      </c>
      <c r="D143" s="15">
        <v>20000</v>
      </c>
      <c r="E143" s="21">
        <v>0</v>
      </c>
      <c r="F143" s="21">
        <v>0</v>
      </c>
      <c r="G143" s="15">
        <f t="shared" ref="G143:G152" si="13">D143+E143-F143</f>
        <v>20000</v>
      </c>
    </row>
    <row r="144" spans="1:9" s="11" customFormat="1" ht="15.75" x14ac:dyDescent="0.25">
      <c r="A144" s="10"/>
      <c r="B144" s="11" t="s">
        <v>304</v>
      </c>
      <c r="C144" s="11" t="s">
        <v>305</v>
      </c>
      <c r="D144" s="12">
        <f>D145</f>
        <v>0</v>
      </c>
      <c r="E144" s="40">
        <f>E145</f>
        <v>1230</v>
      </c>
      <c r="F144" s="40">
        <f>F145</f>
        <v>0</v>
      </c>
      <c r="G144" s="12">
        <f t="shared" si="13"/>
        <v>1230</v>
      </c>
    </row>
    <row r="145" spans="1:12" s="14" customFormat="1" ht="15.75" x14ac:dyDescent="0.25">
      <c r="A145" s="13" t="s">
        <v>306</v>
      </c>
      <c r="B145" s="14" t="s">
        <v>307</v>
      </c>
      <c r="C145" s="14" t="s">
        <v>308</v>
      </c>
      <c r="D145" s="15">
        <v>0</v>
      </c>
      <c r="E145" s="21">
        <v>1230</v>
      </c>
      <c r="F145" s="21"/>
      <c r="G145" s="15">
        <f t="shared" si="13"/>
        <v>1230</v>
      </c>
    </row>
    <row r="146" spans="1:12" s="11" customFormat="1" ht="15.75" x14ac:dyDescent="0.25">
      <c r="A146" s="10"/>
      <c r="B146" s="11" t="s">
        <v>309</v>
      </c>
      <c r="C146" s="11" t="s">
        <v>310</v>
      </c>
      <c r="D146" s="12">
        <f>D147+D149+D153</f>
        <v>6350</v>
      </c>
      <c r="E146" s="40">
        <f>E147+E149+E153</f>
        <v>1600</v>
      </c>
      <c r="F146" s="40">
        <f>F147+F149+F153</f>
        <v>0</v>
      </c>
      <c r="G146" s="12">
        <f t="shared" si="13"/>
        <v>7950</v>
      </c>
    </row>
    <row r="147" spans="1:12" s="11" customFormat="1" ht="15.75" x14ac:dyDescent="0.25">
      <c r="A147" s="10"/>
      <c r="B147" s="11" t="s">
        <v>311</v>
      </c>
      <c r="C147" s="11" t="s">
        <v>312</v>
      </c>
      <c r="D147" s="12">
        <f>D148</f>
        <v>4300</v>
      </c>
      <c r="E147" s="40">
        <f>E148</f>
        <v>0</v>
      </c>
      <c r="F147" s="40">
        <f>F148</f>
        <v>0</v>
      </c>
      <c r="G147" s="12">
        <f t="shared" si="13"/>
        <v>4300</v>
      </c>
    </row>
    <row r="148" spans="1:12" ht="15.75" x14ac:dyDescent="0.25">
      <c r="A148" s="19" t="s">
        <v>313</v>
      </c>
      <c r="B148" s="14" t="s">
        <v>314</v>
      </c>
      <c r="C148" s="14" t="s">
        <v>315</v>
      </c>
      <c r="D148" s="15">
        <v>4300</v>
      </c>
      <c r="E148" s="21">
        <v>0</v>
      </c>
      <c r="F148" s="21">
        <v>0</v>
      </c>
      <c r="G148" s="15">
        <f t="shared" si="13"/>
        <v>4300</v>
      </c>
    </row>
    <row r="149" spans="1:12" ht="15.75" x14ac:dyDescent="0.25">
      <c r="A149" s="10"/>
      <c r="B149" s="11" t="s">
        <v>316</v>
      </c>
      <c r="C149" s="11" t="s">
        <v>317</v>
      </c>
      <c r="D149" s="12">
        <f>D150+D151+D152</f>
        <v>1550</v>
      </c>
      <c r="E149" s="40">
        <f>E150+E151+E152</f>
        <v>1600</v>
      </c>
      <c r="F149" s="40">
        <f>F150+F151+F152</f>
        <v>0</v>
      </c>
      <c r="G149" s="12">
        <f t="shared" si="13"/>
        <v>3150</v>
      </c>
    </row>
    <row r="150" spans="1:12" s="14" customFormat="1" ht="15.6" customHeight="1" x14ac:dyDescent="0.25">
      <c r="A150" s="13" t="s">
        <v>318</v>
      </c>
      <c r="B150" s="14" t="s">
        <v>319</v>
      </c>
      <c r="C150" s="14" t="s">
        <v>320</v>
      </c>
      <c r="D150" s="15">
        <v>200</v>
      </c>
      <c r="E150" s="21">
        <v>1200</v>
      </c>
      <c r="F150" s="21">
        <v>0</v>
      </c>
      <c r="G150" s="15">
        <f t="shared" si="13"/>
        <v>1400</v>
      </c>
      <c r="I150" s="27"/>
      <c r="J150" s="56"/>
      <c r="K150" s="56"/>
      <c r="L150" s="56"/>
    </row>
    <row r="151" spans="1:12" ht="15.75" x14ac:dyDescent="0.25">
      <c r="A151" s="13" t="s">
        <v>322</v>
      </c>
      <c r="B151" s="14" t="s">
        <v>323</v>
      </c>
      <c r="C151" s="14" t="s">
        <v>324</v>
      </c>
      <c r="D151" s="15">
        <v>100</v>
      </c>
      <c r="E151" s="21">
        <v>400</v>
      </c>
      <c r="F151" s="21">
        <v>0</v>
      </c>
      <c r="G151" s="15">
        <f t="shared" si="13"/>
        <v>500</v>
      </c>
      <c r="H151" s="14"/>
      <c r="I151" s="27"/>
    </row>
    <row r="152" spans="1:12" ht="15.75" x14ac:dyDescent="0.25">
      <c r="A152" s="13" t="s">
        <v>326</v>
      </c>
      <c r="B152" s="14" t="s">
        <v>327</v>
      </c>
      <c r="C152" s="14" t="s">
        <v>328</v>
      </c>
      <c r="D152" s="15">
        <v>1250</v>
      </c>
      <c r="E152" s="15">
        <v>0</v>
      </c>
      <c r="F152" s="15">
        <v>0</v>
      </c>
      <c r="G152" s="15">
        <f t="shared" si="13"/>
        <v>1250</v>
      </c>
      <c r="H152" s="14"/>
    </row>
    <row r="153" spans="1:12" s="11" customFormat="1" ht="15.75" x14ac:dyDescent="0.25">
      <c r="A153" s="10"/>
      <c r="B153" s="11" t="s">
        <v>329</v>
      </c>
      <c r="C153" s="11" t="s">
        <v>310</v>
      </c>
      <c r="D153" s="12">
        <f>D154</f>
        <v>500</v>
      </c>
      <c r="E153" s="12">
        <f>E154</f>
        <v>0</v>
      </c>
      <c r="F153" s="12">
        <f>F154</f>
        <v>0</v>
      </c>
      <c r="G153" s="12">
        <f>G154</f>
        <v>500</v>
      </c>
    </row>
    <row r="154" spans="1:12" s="14" customFormat="1" ht="15.75" x14ac:dyDescent="0.25">
      <c r="A154" s="13" t="s">
        <v>330</v>
      </c>
      <c r="B154" s="14" t="s">
        <v>331</v>
      </c>
      <c r="C154" s="14" t="s">
        <v>310</v>
      </c>
      <c r="D154" s="15">
        <v>500</v>
      </c>
      <c r="E154" s="15">
        <v>0</v>
      </c>
      <c r="F154" s="15">
        <v>0</v>
      </c>
      <c r="G154" s="15">
        <f t="shared" ref="G154:G185" si="14">D154+E154-F154</f>
        <v>500</v>
      </c>
    </row>
    <row r="155" spans="1:12" s="11" customFormat="1" ht="15.75" x14ac:dyDescent="0.25">
      <c r="A155" s="10"/>
      <c r="B155" s="11" t="s">
        <v>332</v>
      </c>
      <c r="C155" s="11" t="s">
        <v>333</v>
      </c>
      <c r="D155" s="12">
        <f>D156</f>
        <v>2100</v>
      </c>
      <c r="E155" s="12">
        <f>E156</f>
        <v>0</v>
      </c>
      <c r="F155" s="12">
        <f>F156</f>
        <v>0</v>
      </c>
      <c r="G155" s="12">
        <f t="shared" si="14"/>
        <v>2100</v>
      </c>
    </row>
    <row r="156" spans="1:12" s="11" customFormat="1" ht="15.75" x14ac:dyDescent="0.25">
      <c r="A156" s="10"/>
      <c r="B156" s="11" t="s">
        <v>334</v>
      </c>
      <c r="C156" s="11" t="s">
        <v>335</v>
      </c>
      <c r="D156" s="12">
        <f>D157+D160</f>
        <v>2100</v>
      </c>
      <c r="E156" s="12">
        <f>E157+E160</f>
        <v>0</v>
      </c>
      <c r="F156" s="12">
        <f>F157+F160</f>
        <v>0</v>
      </c>
      <c r="G156" s="12">
        <f t="shared" si="14"/>
        <v>2100</v>
      </c>
    </row>
    <row r="157" spans="1:12" s="11" customFormat="1" ht="15.75" x14ac:dyDescent="0.25">
      <c r="A157" s="10"/>
      <c r="B157" s="11" t="s">
        <v>336</v>
      </c>
      <c r="C157" s="11" t="s">
        <v>337</v>
      </c>
      <c r="D157" s="12">
        <f>D158+D159</f>
        <v>2100</v>
      </c>
      <c r="E157" s="12">
        <f>E158+E159</f>
        <v>0</v>
      </c>
      <c r="F157" s="12">
        <f>F158+F159</f>
        <v>0</v>
      </c>
      <c r="G157" s="12">
        <f t="shared" si="14"/>
        <v>2100</v>
      </c>
    </row>
    <row r="158" spans="1:12" s="14" customFormat="1" ht="15.75" x14ac:dyDescent="0.25">
      <c r="A158" s="13" t="s">
        <v>338</v>
      </c>
      <c r="B158" s="14" t="s">
        <v>339</v>
      </c>
      <c r="C158" s="14" t="s">
        <v>340</v>
      </c>
      <c r="D158" s="15">
        <v>100</v>
      </c>
      <c r="E158" s="15">
        <v>0</v>
      </c>
      <c r="F158" s="15">
        <v>0</v>
      </c>
      <c r="G158" s="15">
        <f t="shared" si="14"/>
        <v>100</v>
      </c>
    </row>
    <row r="159" spans="1:12" s="14" customFormat="1" ht="15.75" x14ac:dyDescent="0.25">
      <c r="A159" s="13" t="s">
        <v>341</v>
      </c>
      <c r="B159" s="14" t="s">
        <v>342</v>
      </c>
      <c r="C159" s="14" t="s">
        <v>343</v>
      </c>
      <c r="D159" s="15">
        <v>2000</v>
      </c>
      <c r="E159" s="15">
        <v>0</v>
      </c>
      <c r="F159" s="15">
        <v>0</v>
      </c>
      <c r="G159" s="15">
        <f t="shared" si="14"/>
        <v>2000</v>
      </c>
    </row>
    <row r="160" spans="1:12" s="11" customFormat="1" ht="15.75" x14ac:dyDescent="0.25">
      <c r="A160" s="10"/>
      <c r="B160" s="11" t="s">
        <v>344</v>
      </c>
      <c r="C160" s="11" t="s">
        <v>345</v>
      </c>
      <c r="D160" s="12">
        <v>0</v>
      </c>
      <c r="E160" s="12">
        <v>0</v>
      </c>
      <c r="F160" s="12">
        <v>0</v>
      </c>
      <c r="G160" s="12">
        <f t="shared" si="14"/>
        <v>0</v>
      </c>
    </row>
    <row r="161" spans="1:9" s="14" customFormat="1" ht="15.75" x14ac:dyDescent="0.25">
      <c r="A161" s="13" t="s">
        <v>346</v>
      </c>
      <c r="B161" s="14" t="s">
        <v>347</v>
      </c>
      <c r="C161" s="14" t="s">
        <v>348</v>
      </c>
      <c r="D161" s="15">
        <v>0</v>
      </c>
      <c r="E161" s="15">
        <v>0</v>
      </c>
      <c r="F161" s="15">
        <v>0</v>
      </c>
      <c r="G161" s="15">
        <f t="shared" si="14"/>
        <v>0</v>
      </c>
    </row>
    <row r="162" spans="1:9" ht="15.75" x14ac:dyDescent="0.25">
      <c r="A162" s="8" t="s">
        <v>19</v>
      </c>
      <c r="B162" s="8" t="s">
        <v>32</v>
      </c>
      <c r="C162" s="8" t="s">
        <v>33</v>
      </c>
      <c r="D162" s="9">
        <f>D163</f>
        <v>32400</v>
      </c>
      <c r="E162" s="9">
        <f>E163</f>
        <v>0</v>
      </c>
      <c r="F162" s="9">
        <f>F163</f>
        <v>17000</v>
      </c>
      <c r="G162" s="9">
        <f t="shared" si="14"/>
        <v>15400</v>
      </c>
    </row>
    <row r="163" spans="1:9" s="11" customFormat="1" ht="15.75" x14ac:dyDescent="0.25">
      <c r="A163" s="10"/>
      <c r="B163" s="11" t="s">
        <v>140</v>
      </c>
      <c r="C163" s="11" t="s">
        <v>141</v>
      </c>
      <c r="D163" s="12">
        <f>D164+D198</f>
        <v>32400</v>
      </c>
      <c r="E163" s="12">
        <f>E164+E198</f>
        <v>0</v>
      </c>
      <c r="F163" s="12">
        <f>F164+F198</f>
        <v>17000</v>
      </c>
      <c r="G163" s="12">
        <f t="shared" si="14"/>
        <v>15400</v>
      </c>
    </row>
    <row r="164" spans="1:9" s="11" customFormat="1" ht="15.75" x14ac:dyDescent="0.25">
      <c r="A164" s="10"/>
      <c r="B164" s="11" t="s">
        <v>184</v>
      </c>
      <c r="C164" s="11" t="s">
        <v>185</v>
      </c>
      <c r="D164" s="12">
        <f>D165+D168+D191+D179</f>
        <v>31800</v>
      </c>
      <c r="E164" s="12">
        <f>E165+E168+E191+E179</f>
        <v>0</v>
      </c>
      <c r="F164" s="12">
        <f>F165+F168+F191+F179</f>
        <v>17000</v>
      </c>
      <c r="G164" s="12">
        <f t="shared" si="14"/>
        <v>14800</v>
      </c>
    </row>
    <row r="165" spans="1:9" s="11" customFormat="1" ht="15.75" x14ac:dyDescent="0.25">
      <c r="A165" s="10"/>
      <c r="B165" s="11" t="s">
        <v>186</v>
      </c>
      <c r="C165" s="11" t="s">
        <v>187</v>
      </c>
      <c r="D165" s="12">
        <f t="shared" ref="D165:F166" si="15">D166</f>
        <v>500</v>
      </c>
      <c r="E165" s="12">
        <f t="shared" si="15"/>
        <v>0</v>
      </c>
      <c r="F165" s="12">
        <f t="shared" si="15"/>
        <v>0</v>
      </c>
      <c r="G165" s="12">
        <f t="shared" si="14"/>
        <v>500</v>
      </c>
    </row>
    <row r="166" spans="1:9" s="11" customFormat="1" ht="15.75" x14ac:dyDescent="0.25">
      <c r="A166" s="10"/>
      <c r="B166" s="11" t="s">
        <v>211</v>
      </c>
      <c r="C166" s="11" t="s">
        <v>212</v>
      </c>
      <c r="D166" s="12">
        <f t="shared" si="15"/>
        <v>500</v>
      </c>
      <c r="E166" s="12">
        <f t="shared" si="15"/>
        <v>0</v>
      </c>
      <c r="F166" s="12">
        <f t="shared" si="15"/>
        <v>0</v>
      </c>
      <c r="G166" s="12">
        <f t="shared" si="14"/>
        <v>500</v>
      </c>
    </row>
    <row r="167" spans="1:9" s="14" customFormat="1" ht="31.5" x14ac:dyDescent="0.25">
      <c r="A167" s="13" t="s">
        <v>349</v>
      </c>
      <c r="B167" s="14" t="s">
        <v>214</v>
      </c>
      <c r="C167" s="14" t="s">
        <v>215</v>
      </c>
      <c r="D167" s="15">
        <v>500</v>
      </c>
      <c r="E167" s="15">
        <v>0</v>
      </c>
      <c r="F167" s="15">
        <v>0</v>
      </c>
      <c r="G167" s="15">
        <f t="shared" si="14"/>
        <v>500</v>
      </c>
    </row>
    <row r="168" spans="1:9" s="11" customFormat="1" ht="15.75" x14ac:dyDescent="0.25">
      <c r="A168" s="10"/>
      <c r="B168" s="11" t="s">
        <v>216</v>
      </c>
      <c r="C168" s="11" t="s">
        <v>217</v>
      </c>
      <c r="D168" s="12">
        <f>D169+D173+D177+D175</f>
        <v>23850</v>
      </c>
      <c r="E168" s="12">
        <f>E169+E173+E177+E175</f>
        <v>0</v>
      </c>
      <c r="F168" s="12">
        <f>F169+F173+F177+F175</f>
        <v>17000</v>
      </c>
      <c r="G168" s="12">
        <f t="shared" si="14"/>
        <v>6850</v>
      </c>
    </row>
    <row r="169" spans="1:9" s="11" customFormat="1" ht="15.75" x14ac:dyDescent="0.25">
      <c r="A169" s="10"/>
      <c r="B169" s="11" t="s">
        <v>218</v>
      </c>
      <c r="C169" s="11" t="s">
        <v>219</v>
      </c>
      <c r="D169" s="12">
        <f>D170+D171+D172</f>
        <v>5500</v>
      </c>
      <c r="E169" s="12">
        <f>E170+E171+E172</f>
        <v>0</v>
      </c>
      <c r="F169" s="12">
        <f>F170+F171+F172</f>
        <v>2000</v>
      </c>
      <c r="G169" s="12">
        <f t="shared" si="14"/>
        <v>3500</v>
      </c>
    </row>
    <row r="170" spans="1:9" s="14" customFormat="1" ht="15.75" x14ac:dyDescent="0.25">
      <c r="A170" s="13" t="s">
        <v>350</v>
      </c>
      <c r="B170" s="14" t="s">
        <v>221</v>
      </c>
      <c r="C170" s="14" t="s">
        <v>222</v>
      </c>
      <c r="D170" s="15">
        <v>3000</v>
      </c>
      <c r="E170" s="15">
        <v>0</v>
      </c>
      <c r="F170" s="21">
        <v>1000</v>
      </c>
      <c r="G170" s="15">
        <f t="shared" si="14"/>
        <v>2000</v>
      </c>
    </row>
    <row r="171" spans="1:9" s="14" customFormat="1" ht="15.75" x14ac:dyDescent="0.25">
      <c r="A171" s="13" t="s">
        <v>351</v>
      </c>
      <c r="B171" s="14" t="s">
        <v>227</v>
      </c>
      <c r="C171" s="14" t="s">
        <v>228</v>
      </c>
      <c r="D171" s="15">
        <v>2500</v>
      </c>
      <c r="E171" s="15">
        <v>0</v>
      </c>
      <c r="F171" s="21">
        <v>1000</v>
      </c>
      <c r="G171" s="15">
        <f t="shared" si="14"/>
        <v>1500</v>
      </c>
    </row>
    <row r="172" spans="1:9" ht="15.75" x14ac:dyDescent="0.25">
      <c r="A172" s="13" t="s">
        <v>352</v>
      </c>
      <c r="B172" s="14" t="s">
        <v>230</v>
      </c>
      <c r="C172" s="14" t="s">
        <v>231</v>
      </c>
      <c r="D172" s="15">
        <v>0</v>
      </c>
      <c r="E172" s="15">
        <v>0</v>
      </c>
      <c r="F172" s="21">
        <v>0</v>
      </c>
      <c r="G172" s="15">
        <f t="shared" si="14"/>
        <v>0</v>
      </c>
    </row>
    <row r="173" spans="1:9" s="11" customFormat="1" ht="15.75" x14ac:dyDescent="0.25">
      <c r="A173" s="10"/>
      <c r="B173" s="11" t="s">
        <v>353</v>
      </c>
      <c r="C173" s="11" t="s">
        <v>354</v>
      </c>
      <c r="D173" s="12">
        <f>D174</f>
        <v>15000</v>
      </c>
      <c r="E173" s="12">
        <f>E174</f>
        <v>0</v>
      </c>
      <c r="F173" s="40">
        <f>F174</f>
        <v>15000</v>
      </c>
      <c r="G173" s="12">
        <f t="shared" si="14"/>
        <v>0</v>
      </c>
    </row>
    <row r="174" spans="1:9" s="14" customFormat="1" ht="15.75" x14ac:dyDescent="0.25">
      <c r="A174" s="13" t="s">
        <v>355</v>
      </c>
      <c r="B174" s="14" t="s">
        <v>356</v>
      </c>
      <c r="C174" s="14" t="s">
        <v>357</v>
      </c>
      <c r="D174" s="15">
        <v>15000</v>
      </c>
      <c r="E174" s="15">
        <v>0</v>
      </c>
      <c r="F174" s="21">
        <v>15000</v>
      </c>
      <c r="G174" s="15">
        <f t="shared" si="14"/>
        <v>0</v>
      </c>
    </row>
    <row r="175" spans="1:9" s="11" customFormat="1" ht="15.75" x14ac:dyDescent="0.25">
      <c r="A175" s="10"/>
      <c r="B175" s="11" t="s">
        <v>232</v>
      </c>
      <c r="C175" s="11" t="s">
        <v>233</v>
      </c>
      <c r="D175" s="12">
        <f>D176</f>
        <v>350</v>
      </c>
      <c r="E175" s="12">
        <f>E176</f>
        <v>0</v>
      </c>
      <c r="F175" s="40">
        <f>F176</f>
        <v>0</v>
      </c>
      <c r="G175" s="12">
        <f t="shared" si="14"/>
        <v>350</v>
      </c>
    </row>
    <row r="176" spans="1:9" s="14" customFormat="1" ht="15.75" x14ac:dyDescent="0.25">
      <c r="A176" s="13" t="s">
        <v>358</v>
      </c>
      <c r="B176" s="14" t="s">
        <v>359</v>
      </c>
      <c r="C176" s="14" t="s">
        <v>360</v>
      </c>
      <c r="D176" s="15">
        <v>350</v>
      </c>
      <c r="E176" s="15"/>
      <c r="F176" s="21">
        <v>0</v>
      </c>
      <c r="G176" s="15">
        <f t="shared" si="14"/>
        <v>350</v>
      </c>
      <c r="I176" s="27"/>
    </row>
    <row r="177" spans="1:9" s="11" customFormat="1" ht="15.75" x14ac:dyDescent="0.25">
      <c r="A177" s="10"/>
      <c r="B177" s="11" t="s">
        <v>240</v>
      </c>
      <c r="C177" s="11" t="s">
        <v>241</v>
      </c>
      <c r="D177" s="12">
        <f>D178</f>
        <v>3000</v>
      </c>
      <c r="E177" s="12">
        <f>E178</f>
        <v>0</v>
      </c>
      <c r="F177" s="40">
        <f>F178</f>
        <v>0</v>
      </c>
      <c r="G177" s="12">
        <f t="shared" si="14"/>
        <v>3000</v>
      </c>
    </row>
    <row r="178" spans="1:9" s="14" customFormat="1" ht="15.75" x14ac:dyDescent="0.25">
      <c r="A178" s="13" t="s">
        <v>361</v>
      </c>
      <c r="B178" s="14" t="s">
        <v>243</v>
      </c>
      <c r="C178" s="14" t="s">
        <v>244</v>
      </c>
      <c r="D178" s="15">
        <v>3000</v>
      </c>
      <c r="E178" s="15">
        <v>0</v>
      </c>
      <c r="F178" s="21">
        <v>0</v>
      </c>
      <c r="G178" s="15">
        <f t="shared" si="14"/>
        <v>3000</v>
      </c>
    </row>
    <row r="179" spans="1:9" s="11" customFormat="1" ht="15.75" x14ac:dyDescent="0.25">
      <c r="A179" s="10"/>
      <c r="B179" s="11" t="s">
        <v>246</v>
      </c>
      <c r="C179" s="11" t="s">
        <v>247</v>
      </c>
      <c r="D179" s="12">
        <f>D180+D183+D185+D189+D187</f>
        <v>6700</v>
      </c>
      <c r="E179" s="12">
        <f>E180+E183+E185+E189+E187</f>
        <v>0</v>
      </c>
      <c r="F179" s="40">
        <f>F180+F183+F185+F189+F187</f>
        <v>0</v>
      </c>
      <c r="G179" s="12">
        <f t="shared" si="14"/>
        <v>6700</v>
      </c>
    </row>
    <row r="180" spans="1:9" s="11" customFormat="1" ht="15.75" x14ac:dyDescent="0.25">
      <c r="A180" s="10"/>
      <c r="B180" s="11" t="s">
        <v>248</v>
      </c>
      <c r="C180" s="11" t="s">
        <v>249</v>
      </c>
      <c r="D180" s="12">
        <f>D181+D182</f>
        <v>2700</v>
      </c>
      <c r="E180" s="12">
        <f>E181+E182</f>
        <v>0</v>
      </c>
      <c r="F180" s="40">
        <f>F181+F182</f>
        <v>0</v>
      </c>
      <c r="G180" s="12">
        <f t="shared" si="14"/>
        <v>2700</v>
      </c>
    </row>
    <row r="181" spans="1:9" s="14" customFormat="1" ht="15.75" x14ac:dyDescent="0.25">
      <c r="A181" s="13" t="s">
        <v>362</v>
      </c>
      <c r="B181" s="14" t="s">
        <v>251</v>
      </c>
      <c r="C181" s="14" t="s">
        <v>252</v>
      </c>
      <c r="D181" s="15">
        <v>1000</v>
      </c>
      <c r="E181" s="15">
        <v>0</v>
      </c>
      <c r="F181" s="21">
        <v>0</v>
      </c>
      <c r="G181" s="15">
        <f t="shared" si="14"/>
        <v>1000</v>
      </c>
    </row>
    <row r="182" spans="1:9" ht="15.75" x14ac:dyDescent="0.25">
      <c r="A182" s="13" t="s">
        <v>363</v>
      </c>
      <c r="B182" s="14" t="s">
        <v>257</v>
      </c>
      <c r="C182" s="14" t="s">
        <v>258</v>
      </c>
      <c r="D182" s="15">
        <v>1700</v>
      </c>
      <c r="E182" s="15">
        <v>0</v>
      </c>
      <c r="F182" s="21">
        <v>0</v>
      </c>
      <c r="G182" s="15">
        <f t="shared" si="14"/>
        <v>1700</v>
      </c>
      <c r="H182" s="14"/>
      <c r="I182" s="14"/>
    </row>
    <row r="183" spans="1:9" s="11" customFormat="1" ht="15.75" x14ac:dyDescent="0.25">
      <c r="A183" s="10"/>
      <c r="B183" s="11" t="s">
        <v>259</v>
      </c>
      <c r="C183" s="11" t="s">
        <v>260</v>
      </c>
      <c r="D183" s="12">
        <f>D184</f>
        <v>0</v>
      </c>
      <c r="E183" s="12">
        <f>E184</f>
        <v>0</v>
      </c>
      <c r="F183" s="40">
        <f>F184</f>
        <v>0</v>
      </c>
      <c r="G183" s="12">
        <f t="shared" si="14"/>
        <v>0</v>
      </c>
    </row>
    <row r="184" spans="1:9" s="14" customFormat="1" ht="31.5" x14ac:dyDescent="0.25">
      <c r="A184" s="13" t="s">
        <v>364</v>
      </c>
      <c r="B184" s="14" t="s">
        <v>265</v>
      </c>
      <c r="C184" s="14" t="s">
        <v>365</v>
      </c>
      <c r="D184" s="15">
        <v>0</v>
      </c>
      <c r="E184" s="15">
        <v>0</v>
      </c>
      <c r="F184" s="21">
        <v>0</v>
      </c>
      <c r="G184" s="15">
        <f t="shared" si="14"/>
        <v>0</v>
      </c>
    </row>
    <row r="185" spans="1:9" s="11" customFormat="1" ht="15.75" x14ac:dyDescent="0.25">
      <c r="A185" s="10"/>
      <c r="B185" s="11" t="s">
        <v>291</v>
      </c>
      <c r="C185" s="11" t="s">
        <v>292</v>
      </c>
      <c r="D185" s="12">
        <f>D186</f>
        <v>1000</v>
      </c>
      <c r="E185" s="12">
        <f>E186</f>
        <v>0</v>
      </c>
      <c r="F185" s="40">
        <f>F186</f>
        <v>0</v>
      </c>
      <c r="G185" s="12">
        <f t="shared" si="14"/>
        <v>1000</v>
      </c>
    </row>
    <row r="186" spans="1:9" s="14" customFormat="1" ht="15.75" x14ac:dyDescent="0.25">
      <c r="A186" s="13" t="s">
        <v>366</v>
      </c>
      <c r="B186" s="14" t="s">
        <v>297</v>
      </c>
      <c r="C186" s="14" t="s">
        <v>298</v>
      </c>
      <c r="D186" s="15">
        <v>1000</v>
      </c>
      <c r="E186" s="15">
        <v>0</v>
      </c>
      <c r="F186" s="15">
        <v>0</v>
      </c>
      <c r="G186" s="15">
        <f t="shared" ref="G186:G203" si="16">D186+E186-F186</f>
        <v>1000</v>
      </c>
    </row>
    <row r="187" spans="1:9" ht="15.75" x14ac:dyDescent="0.25">
      <c r="A187" s="10"/>
      <c r="B187" s="11" t="s">
        <v>299</v>
      </c>
      <c r="C187" s="11" t="s">
        <v>300</v>
      </c>
      <c r="D187" s="12">
        <f>D188</f>
        <v>2000</v>
      </c>
      <c r="E187" s="40">
        <f>E188</f>
        <v>0</v>
      </c>
      <c r="F187" s="40">
        <f>F188</f>
        <v>0</v>
      </c>
      <c r="G187" s="12">
        <f t="shared" si="16"/>
        <v>2000</v>
      </c>
    </row>
    <row r="188" spans="1:9" ht="15.75" x14ac:dyDescent="0.25">
      <c r="A188" s="19" t="s">
        <v>367</v>
      </c>
      <c r="B188" s="14" t="s">
        <v>302</v>
      </c>
      <c r="C188" s="14" t="s">
        <v>303</v>
      </c>
      <c r="D188" s="15">
        <v>2000</v>
      </c>
      <c r="E188" s="21">
        <v>0</v>
      </c>
      <c r="F188" s="21">
        <v>0</v>
      </c>
      <c r="G188" s="15">
        <f t="shared" si="16"/>
        <v>2000</v>
      </c>
    </row>
    <row r="189" spans="1:9" s="11" customFormat="1" ht="15.75" x14ac:dyDescent="0.25">
      <c r="A189" s="10"/>
      <c r="B189" s="11" t="s">
        <v>304</v>
      </c>
      <c r="C189" s="11" t="s">
        <v>305</v>
      </c>
      <c r="D189" s="12">
        <f>D190</f>
        <v>1000</v>
      </c>
      <c r="E189" s="40">
        <f>E190</f>
        <v>0</v>
      </c>
      <c r="F189" s="40">
        <f>F190</f>
        <v>0</v>
      </c>
      <c r="G189" s="12">
        <f t="shared" si="16"/>
        <v>1000</v>
      </c>
    </row>
    <row r="190" spans="1:9" s="14" customFormat="1" ht="15.75" x14ac:dyDescent="0.25">
      <c r="A190" s="13" t="s">
        <v>368</v>
      </c>
      <c r="B190" s="14" t="s">
        <v>307</v>
      </c>
      <c r="C190" s="14" t="s">
        <v>308</v>
      </c>
      <c r="D190" s="15">
        <v>1000</v>
      </c>
      <c r="E190" s="21">
        <v>0</v>
      </c>
      <c r="F190" s="21">
        <v>0</v>
      </c>
      <c r="G190" s="15">
        <f t="shared" si="16"/>
        <v>1000</v>
      </c>
    </row>
    <row r="191" spans="1:9" s="11" customFormat="1" ht="15.75" x14ac:dyDescent="0.25">
      <c r="A191" s="10"/>
      <c r="B191" s="11" t="s">
        <v>309</v>
      </c>
      <c r="C191" s="11" t="s">
        <v>310</v>
      </c>
      <c r="D191" s="12">
        <f>D192+D194+D196</f>
        <v>750</v>
      </c>
      <c r="E191" s="40">
        <f>E192+E194+E196</f>
        <v>0</v>
      </c>
      <c r="F191" s="40">
        <f>F192+F194+F196</f>
        <v>0</v>
      </c>
      <c r="G191" s="12">
        <f t="shared" si="16"/>
        <v>750</v>
      </c>
    </row>
    <row r="192" spans="1:9" s="11" customFormat="1" ht="15.75" x14ac:dyDescent="0.25">
      <c r="A192" s="10"/>
      <c r="B192" s="11" t="s">
        <v>311</v>
      </c>
      <c r="C192" s="11" t="s">
        <v>312</v>
      </c>
      <c r="D192" s="12">
        <f>D193</f>
        <v>0</v>
      </c>
      <c r="E192" s="40">
        <f>E193</f>
        <v>0</v>
      </c>
      <c r="F192" s="40">
        <f>F193</f>
        <v>0</v>
      </c>
      <c r="G192" s="12">
        <f t="shared" si="16"/>
        <v>0</v>
      </c>
    </row>
    <row r="193" spans="1:9" s="14" customFormat="1" ht="15.75" x14ac:dyDescent="0.25">
      <c r="A193" s="13" t="s">
        <v>369</v>
      </c>
      <c r="B193" s="14" t="s">
        <v>314</v>
      </c>
      <c r="C193" s="14" t="s">
        <v>315</v>
      </c>
      <c r="D193" s="15">
        <v>0</v>
      </c>
      <c r="E193" s="21">
        <v>0</v>
      </c>
      <c r="F193" s="21">
        <v>0</v>
      </c>
      <c r="G193" s="15">
        <f t="shared" si="16"/>
        <v>0</v>
      </c>
      <c r="I193" s="27"/>
    </row>
    <row r="194" spans="1:9" s="11" customFormat="1" ht="15.75" x14ac:dyDescent="0.25">
      <c r="A194" s="10"/>
      <c r="B194" s="11" t="s">
        <v>370</v>
      </c>
      <c r="C194" s="11" t="s">
        <v>371</v>
      </c>
      <c r="D194" s="12">
        <f>D195</f>
        <v>500</v>
      </c>
      <c r="E194" s="40">
        <f>E195</f>
        <v>0</v>
      </c>
      <c r="F194" s="40">
        <f>F195</f>
        <v>0</v>
      </c>
      <c r="G194" s="12">
        <f t="shared" si="16"/>
        <v>500</v>
      </c>
    </row>
    <row r="195" spans="1:9" s="14" customFormat="1" ht="15.75" x14ac:dyDescent="0.25">
      <c r="A195" s="13" t="s">
        <v>372</v>
      </c>
      <c r="B195" s="14" t="s">
        <v>373</v>
      </c>
      <c r="C195" s="14" t="s">
        <v>371</v>
      </c>
      <c r="D195" s="15">
        <v>500</v>
      </c>
      <c r="E195" s="15">
        <v>0</v>
      </c>
      <c r="F195" s="15">
        <v>0</v>
      </c>
      <c r="G195" s="15">
        <f t="shared" si="16"/>
        <v>500</v>
      </c>
    </row>
    <row r="196" spans="1:9" s="11" customFormat="1" ht="15.75" x14ac:dyDescent="0.25">
      <c r="A196" s="10"/>
      <c r="B196" s="11" t="s">
        <v>316</v>
      </c>
      <c r="C196" s="11" t="s">
        <v>317</v>
      </c>
      <c r="D196" s="12">
        <f>D197</f>
        <v>250</v>
      </c>
      <c r="E196" s="12">
        <f>E197</f>
        <v>0</v>
      </c>
      <c r="F196" s="12">
        <f>F197</f>
        <v>0</v>
      </c>
      <c r="G196" s="12">
        <f t="shared" si="16"/>
        <v>250</v>
      </c>
    </row>
    <row r="197" spans="1:9" s="14" customFormat="1" ht="15.75" x14ac:dyDescent="0.25">
      <c r="A197" s="13" t="s">
        <v>374</v>
      </c>
      <c r="B197" s="14" t="s">
        <v>327</v>
      </c>
      <c r="C197" s="14" t="s">
        <v>328</v>
      </c>
      <c r="D197" s="15">
        <v>250</v>
      </c>
      <c r="E197" s="15">
        <v>0</v>
      </c>
      <c r="F197" s="15">
        <v>0</v>
      </c>
      <c r="G197" s="15">
        <f t="shared" si="16"/>
        <v>250</v>
      </c>
    </row>
    <row r="198" spans="1:9" s="11" customFormat="1" ht="15.75" x14ac:dyDescent="0.25">
      <c r="A198" s="10"/>
      <c r="B198" s="11" t="s">
        <v>332</v>
      </c>
      <c r="C198" s="11" t="s">
        <v>333</v>
      </c>
      <c r="D198" s="12">
        <f>D199</f>
        <v>600</v>
      </c>
      <c r="E198" s="12">
        <f>E199</f>
        <v>0</v>
      </c>
      <c r="F198" s="12">
        <f>F199</f>
        <v>0</v>
      </c>
      <c r="G198" s="12">
        <f t="shared" si="16"/>
        <v>600</v>
      </c>
    </row>
    <row r="199" spans="1:9" s="11" customFormat="1" ht="15.75" x14ac:dyDescent="0.25">
      <c r="A199" s="10"/>
      <c r="B199" s="11" t="s">
        <v>334</v>
      </c>
      <c r="C199" s="11" t="s">
        <v>335</v>
      </c>
      <c r="D199" s="12">
        <f>D200+D202</f>
        <v>600</v>
      </c>
      <c r="E199" s="12">
        <f>E200+E202</f>
        <v>0</v>
      </c>
      <c r="F199" s="12">
        <f>F200+F202</f>
        <v>0</v>
      </c>
      <c r="G199" s="12">
        <f t="shared" si="16"/>
        <v>600</v>
      </c>
    </row>
    <row r="200" spans="1:9" s="11" customFormat="1" ht="15.75" x14ac:dyDescent="0.25">
      <c r="A200" s="10"/>
      <c r="B200" s="11" t="s">
        <v>336</v>
      </c>
      <c r="C200" s="11" t="s">
        <v>337</v>
      </c>
      <c r="D200" s="12">
        <f>D201</f>
        <v>500</v>
      </c>
      <c r="E200" s="12">
        <f>E201</f>
        <v>0</v>
      </c>
      <c r="F200" s="12">
        <f>F201</f>
        <v>0</v>
      </c>
      <c r="G200" s="12">
        <f t="shared" si="16"/>
        <v>500</v>
      </c>
    </row>
    <row r="201" spans="1:9" s="14" customFormat="1" ht="15.75" x14ac:dyDescent="0.25">
      <c r="A201" s="13" t="s">
        <v>375</v>
      </c>
      <c r="B201" s="14" t="s">
        <v>342</v>
      </c>
      <c r="C201" s="14" t="s">
        <v>343</v>
      </c>
      <c r="D201" s="15">
        <v>500</v>
      </c>
      <c r="E201" s="15">
        <v>0</v>
      </c>
      <c r="F201" s="15">
        <v>0</v>
      </c>
      <c r="G201" s="15">
        <f t="shared" si="16"/>
        <v>500</v>
      </c>
    </row>
    <row r="202" spans="1:9" s="11" customFormat="1" ht="15.75" x14ac:dyDescent="0.25">
      <c r="A202" s="10"/>
      <c r="B202" s="11" t="s">
        <v>344</v>
      </c>
      <c r="C202" s="11" t="s">
        <v>345</v>
      </c>
      <c r="D202" s="12">
        <f>D203</f>
        <v>100</v>
      </c>
      <c r="E202" s="12">
        <f>E203</f>
        <v>0</v>
      </c>
      <c r="F202" s="12">
        <f>F203</f>
        <v>0</v>
      </c>
      <c r="G202" s="12">
        <f t="shared" si="16"/>
        <v>100</v>
      </c>
    </row>
    <row r="203" spans="1:9" s="14" customFormat="1" ht="15.75" x14ac:dyDescent="0.25">
      <c r="A203" s="13" t="s">
        <v>376</v>
      </c>
      <c r="B203" s="14" t="s">
        <v>347</v>
      </c>
      <c r="C203" s="14" t="s">
        <v>348</v>
      </c>
      <c r="D203" s="15">
        <v>100</v>
      </c>
      <c r="E203" s="15">
        <v>0</v>
      </c>
      <c r="F203" s="15">
        <v>0</v>
      </c>
      <c r="G203" s="15">
        <f t="shared" si="16"/>
        <v>100</v>
      </c>
    </row>
    <row r="204" spans="1:9" ht="15.75" x14ac:dyDescent="0.25">
      <c r="A204" s="24" t="s">
        <v>137</v>
      </c>
      <c r="B204" s="24" t="s">
        <v>377</v>
      </c>
      <c r="C204" s="24" t="s">
        <v>378</v>
      </c>
      <c r="D204" s="25">
        <f>D205+D214+D231</f>
        <v>9200</v>
      </c>
      <c r="E204" s="25">
        <f>E205+E214+E231</f>
        <v>3900</v>
      </c>
      <c r="F204" s="25">
        <f>F205+F214+F231</f>
        <v>400</v>
      </c>
      <c r="G204" s="25">
        <f>G205+G214+G231</f>
        <v>12700</v>
      </c>
    </row>
    <row r="205" spans="1:9" ht="15.75" x14ac:dyDescent="0.25">
      <c r="A205" s="8" t="s">
        <v>19</v>
      </c>
      <c r="B205" s="8" t="s">
        <v>20</v>
      </c>
      <c r="C205" s="8" t="s">
        <v>21</v>
      </c>
      <c r="D205" s="9">
        <f t="shared" ref="D205:F206" si="17">D206</f>
        <v>4500</v>
      </c>
      <c r="E205" s="9">
        <f t="shared" si="17"/>
        <v>500</v>
      </c>
      <c r="F205" s="9">
        <f t="shared" si="17"/>
        <v>0</v>
      </c>
      <c r="G205" s="9">
        <f t="shared" ref="G205:G230" si="18">D205+E205-F205</f>
        <v>5000</v>
      </c>
    </row>
    <row r="206" spans="1:9" s="11" customFormat="1" ht="15.75" x14ac:dyDescent="0.25">
      <c r="A206" s="10"/>
      <c r="B206" s="11" t="s">
        <v>140</v>
      </c>
      <c r="C206" s="11" t="s">
        <v>141</v>
      </c>
      <c r="D206" s="12">
        <f t="shared" si="17"/>
        <v>4500</v>
      </c>
      <c r="E206" s="12">
        <f t="shared" si="17"/>
        <v>500</v>
      </c>
      <c r="F206" s="12">
        <f t="shared" si="17"/>
        <v>0</v>
      </c>
      <c r="G206" s="12">
        <f t="shared" si="18"/>
        <v>5000</v>
      </c>
    </row>
    <row r="207" spans="1:9" s="11" customFormat="1" ht="15.75" x14ac:dyDescent="0.25">
      <c r="A207" s="10"/>
      <c r="B207" s="11" t="s">
        <v>184</v>
      </c>
      <c r="C207" s="11" t="s">
        <v>185</v>
      </c>
      <c r="D207" s="12">
        <f>D208+D211</f>
        <v>4500</v>
      </c>
      <c r="E207" s="12">
        <f>E208+E211</f>
        <v>500</v>
      </c>
      <c r="F207" s="12">
        <f>F208+F211</f>
        <v>0</v>
      </c>
      <c r="G207" s="12">
        <f t="shared" si="18"/>
        <v>5000</v>
      </c>
    </row>
    <row r="208" spans="1:9" s="11" customFormat="1" ht="15.75" x14ac:dyDescent="0.25">
      <c r="A208" s="10"/>
      <c r="B208" s="11" t="s">
        <v>216</v>
      </c>
      <c r="C208" s="11" t="s">
        <v>217</v>
      </c>
      <c r="D208" s="12">
        <f t="shared" ref="D208:F209" si="19">D209</f>
        <v>3500</v>
      </c>
      <c r="E208" s="12">
        <f t="shared" si="19"/>
        <v>500</v>
      </c>
      <c r="F208" s="12">
        <f t="shared" si="19"/>
        <v>0</v>
      </c>
      <c r="G208" s="12">
        <f t="shared" si="18"/>
        <v>4000</v>
      </c>
    </row>
    <row r="209" spans="1:7" s="11" customFormat="1" ht="15.75" x14ac:dyDescent="0.25">
      <c r="A209" s="10"/>
      <c r="B209" s="11" t="s">
        <v>218</v>
      </c>
      <c r="C209" s="11" t="s">
        <v>219</v>
      </c>
      <c r="D209" s="12">
        <f t="shared" si="19"/>
        <v>3500</v>
      </c>
      <c r="E209" s="12">
        <f t="shared" si="19"/>
        <v>500</v>
      </c>
      <c r="F209" s="12">
        <f t="shared" si="19"/>
        <v>0</v>
      </c>
      <c r="G209" s="12">
        <f t="shared" si="18"/>
        <v>4000</v>
      </c>
    </row>
    <row r="210" spans="1:7" s="14" customFormat="1" ht="15.75" x14ac:dyDescent="0.25">
      <c r="A210" s="13" t="s">
        <v>379</v>
      </c>
      <c r="B210" s="14" t="s">
        <v>230</v>
      </c>
      <c r="C210" s="14" t="s">
        <v>380</v>
      </c>
      <c r="D210" s="15">
        <v>3500</v>
      </c>
      <c r="E210" s="21">
        <v>500</v>
      </c>
      <c r="F210" s="21">
        <v>0</v>
      </c>
      <c r="G210" s="15">
        <f t="shared" si="18"/>
        <v>4000</v>
      </c>
    </row>
    <row r="211" spans="1:7" s="11" customFormat="1" ht="15.75" x14ac:dyDescent="0.25">
      <c r="A211" s="10"/>
      <c r="B211" s="11" t="s">
        <v>246</v>
      </c>
      <c r="C211" s="11" t="s">
        <v>247</v>
      </c>
      <c r="D211" s="12">
        <f t="shared" ref="D211:F212" si="20">D212</f>
        <v>1000</v>
      </c>
      <c r="E211" s="12">
        <f t="shared" si="20"/>
        <v>0</v>
      </c>
      <c r="F211" s="12">
        <f t="shared" si="20"/>
        <v>0</v>
      </c>
      <c r="G211" s="12">
        <f t="shared" si="18"/>
        <v>1000</v>
      </c>
    </row>
    <row r="212" spans="1:7" s="11" customFormat="1" ht="15.75" x14ac:dyDescent="0.25">
      <c r="A212" s="10"/>
      <c r="B212" s="11" t="s">
        <v>291</v>
      </c>
      <c r="C212" s="11" t="s">
        <v>292</v>
      </c>
      <c r="D212" s="12">
        <f t="shared" si="20"/>
        <v>1000</v>
      </c>
      <c r="E212" s="12">
        <f t="shared" si="20"/>
        <v>0</v>
      </c>
      <c r="F212" s="12">
        <f t="shared" si="20"/>
        <v>0</v>
      </c>
      <c r="G212" s="12">
        <f t="shared" si="18"/>
        <v>1000</v>
      </c>
    </row>
    <row r="213" spans="1:7" s="14" customFormat="1" ht="15.75" x14ac:dyDescent="0.25">
      <c r="A213" s="13" t="s">
        <v>381</v>
      </c>
      <c r="B213" s="14" t="s">
        <v>382</v>
      </c>
      <c r="C213" s="14" t="s">
        <v>383</v>
      </c>
      <c r="D213" s="15">
        <v>1000</v>
      </c>
      <c r="E213" s="15">
        <v>0</v>
      </c>
      <c r="F213" s="15">
        <v>0</v>
      </c>
      <c r="G213" s="15">
        <f t="shared" si="18"/>
        <v>1000</v>
      </c>
    </row>
    <row r="214" spans="1:7" ht="15.75" x14ac:dyDescent="0.25">
      <c r="A214" s="8" t="s">
        <v>19</v>
      </c>
      <c r="B214" s="8" t="s">
        <v>32</v>
      </c>
      <c r="C214" s="8" t="s">
        <v>33</v>
      </c>
      <c r="D214" s="9">
        <f t="shared" ref="D214:F215" si="21">D215</f>
        <v>4700</v>
      </c>
      <c r="E214" s="9">
        <f t="shared" si="21"/>
        <v>400</v>
      </c>
      <c r="F214" s="9">
        <f t="shared" si="21"/>
        <v>400</v>
      </c>
      <c r="G214" s="9">
        <f t="shared" si="18"/>
        <v>4700</v>
      </c>
    </row>
    <row r="215" spans="1:7" s="11" customFormat="1" ht="15.75" x14ac:dyDescent="0.25">
      <c r="A215" s="10"/>
      <c r="B215" s="11" t="s">
        <v>140</v>
      </c>
      <c r="C215" s="11" t="s">
        <v>141</v>
      </c>
      <c r="D215" s="12">
        <f t="shared" si="21"/>
        <v>4700</v>
      </c>
      <c r="E215" s="12">
        <f t="shared" si="21"/>
        <v>400</v>
      </c>
      <c r="F215" s="12">
        <f t="shared" si="21"/>
        <v>400</v>
      </c>
      <c r="G215" s="12">
        <f t="shared" si="18"/>
        <v>4700</v>
      </c>
    </row>
    <row r="216" spans="1:7" s="11" customFormat="1" ht="15.75" x14ac:dyDescent="0.25">
      <c r="A216" s="10"/>
      <c r="B216" s="11" t="s">
        <v>184</v>
      </c>
      <c r="C216" s="11" t="s">
        <v>185</v>
      </c>
      <c r="D216" s="12">
        <f>D217+D220+D223+D226</f>
        <v>4700</v>
      </c>
      <c r="E216" s="12">
        <f>E217+E220+E223+E226</f>
        <v>400</v>
      </c>
      <c r="F216" s="12">
        <f>F217+F220+F223+F226</f>
        <v>400</v>
      </c>
      <c r="G216" s="12">
        <f t="shared" si="18"/>
        <v>4700</v>
      </c>
    </row>
    <row r="217" spans="1:7" s="11" customFormat="1" ht="15.75" x14ac:dyDescent="0.25">
      <c r="A217" s="10"/>
      <c r="B217" s="11" t="s">
        <v>216</v>
      </c>
      <c r="C217" s="11" t="s">
        <v>217</v>
      </c>
      <c r="D217" s="12">
        <f t="shared" ref="D217:F218" si="22">D218</f>
        <v>1000</v>
      </c>
      <c r="E217" s="12">
        <f t="shared" si="22"/>
        <v>0</v>
      </c>
      <c r="F217" s="12">
        <f t="shared" si="22"/>
        <v>0</v>
      </c>
      <c r="G217" s="12">
        <f t="shared" si="18"/>
        <v>1000</v>
      </c>
    </row>
    <row r="218" spans="1:7" s="11" customFormat="1" ht="15.75" x14ac:dyDescent="0.25">
      <c r="A218" s="10"/>
      <c r="B218" s="11" t="s">
        <v>218</v>
      </c>
      <c r="C218" s="11" t="s">
        <v>219</v>
      </c>
      <c r="D218" s="12">
        <f t="shared" si="22"/>
        <v>1000</v>
      </c>
      <c r="E218" s="12">
        <f t="shared" si="22"/>
        <v>0</v>
      </c>
      <c r="F218" s="12">
        <f t="shared" si="22"/>
        <v>0</v>
      </c>
      <c r="G218" s="12">
        <f t="shared" si="18"/>
        <v>1000</v>
      </c>
    </row>
    <row r="219" spans="1:7" s="14" customFormat="1" ht="15.75" x14ac:dyDescent="0.25">
      <c r="A219" s="13" t="s">
        <v>384</v>
      </c>
      <c r="B219" s="14" t="s">
        <v>230</v>
      </c>
      <c r="C219" s="14" t="s">
        <v>380</v>
      </c>
      <c r="D219" s="15">
        <v>1000</v>
      </c>
      <c r="E219" s="15">
        <v>0</v>
      </c>
      <c r="F219" s="21">
        <v>0</v>
      </c>
      <c r="G219" s="15">
        <f t="shared" si="18"/>
        <v>1000</v>
      </c>
    </row>
    <row r="220" spans="1:7" s="11" customFormat="1" ht="15.75" x14ac:dyDescent="0.25">
      <c r="A220" s="10"/>
      <c r="B220" s="11" t="s">
        <v>246</v>
      </c>
      <c r="C220" s="11" t="s">
        <v>247</v>
      </c>
      <c r="D220" s="12">
        <f t="shared" ref="D220:F221" si="23">D221</f>
        <v>600</v>
      </c>
      <c r="E220" s="12">
        <f t="shared" si="23"/>
        <v>0</v>
      </c>
      <c r="F220" s="12">
        <f t="shared" si="23"/>
        <v>0</v>
      </c>
      <c r="G220" s="12">
        <f t="shared" si="18"/>
        <v>600</v>
      </c>
    </row>
    <row r="221" spans="1:7" s="11" customFormat="1" ht="15.75" x14ac:dyDescent="0.25">
      <c r="A221" s="10"/>
      <c r="B221" s="11" t="s">
        <v>291</v>
      </c>
      <c r="C221" s="11" t="s">
        <v>292</v>
      </c>
      <c r="D221" s="12">
        <f t="shared" si="23"/>
        <v>600</v>
      </c>
      <c r="E221" s="12">
        <f t="shared" si="23"/>
        <v>0</v>
      </c>
      <c r="F221" s="12">
        <f t="shared" si="23"/>
        <v>0</v>
      </c>
      <c r="G221" s="12">
        <f t="shared" si="18"/>
        <v>600</v>
      </c>
    </row>
    <row r="222" spans="1:7" s="14" customFormat="1" ht="15.75" x14ac:dyDescent="0.25">
      <c r="A222" s="13" t="s">
        <v>385</v>
      </c>
      <c r="B222" s="14" t="s">
        <v>382</v>
      </c>
      <c r="C222" s="14" t="s">
        <v>383</v>
      </c>
      <c r="D222" s="15">
        <v>600</v>
      </c>
      <c r="E222" s="15">
        <v>0</v>
      </c>
      <c r="F222" s="15">
        <v>0</v>
      </c>
      <c r="G222" s="15">
        <f t="shared" si="18"/>
        <v>600</v>
      </c>
    </row>
    <row r="223" spans="1:7" s="11" customFormat="1" ht="15.75" x14ac:dyDescent="0.25">
      <c r="A223" s="10"/>
      <c r="B223" s="11" t="s">
        <v>386</v>
      </c>
      <c r="C223" s="11" t="s">
        <v>387</v>
      </c>
      <c r="D223" s="12">
        <f t="shared" ref="D223:F224" si="24">D224</f>
        <v>1100</v>
      </c>
      <c r="E223" s="12">
        <f t="shared" si="24"/>
        <v>400</v>
      </c>
      <c r="F223" s="12">
        <f t="shared" si="24"/>
        <v>0</v>
      </c>
      <c r="G223" s="12">
        <f t="shared" si="18"/>
        <v>1500</v>
      </c>
    </row>
    <row r="224" spans="1:7" s="11" customFormat="1" ht="15.75" x14ac:dyDescent="0.25">
      <c r="A224" s="10"/>
      <c r="B224" s="11" t="s">
        <v>388</v>
      </c>
      <c r="C224" s="11" t="s">
        <v>387</v>
      </c>
      <c r="D224" s="12">
        <f t="shared" si="24"/>
        <v>1100</v>
      </c>
      <c r="E224" s="12">
        <f t="shared" si="24"/>
        <v>400</v>
      </c>
      <c r="F224" s="12">
        <f t="shared" si="24"/>
        <v>0</v>
      </c>
      <c r="G224" s="12">
        <f t="shared" si="18"/>
        <v>1500</v>
      </c>
    </row>
    <row r="225" spans="1:7" s="14" customFormat="1" ht="15.75" x14ac:dyDescent="0.25">
      <c r="A225" s="13" t="s">
        <v>389</v>
      </c>
      <c r="B225" s="14" t="s">
        <v>390</v>
      </c>
      <c r="C225" s="14" t="s">
        <v>391</v>
      </c>
      <c r="D225" s="15">
        <v>1100</v>
      </c>
      <c r="E225" s="15">
        <v>400</v>
      </c>
      <c r="F225" s="15">
        <v>0</v>
      </c>
      <c r="G225" s="15">
        <f t="shared" si="18"/>
        <v>1500</v>
      </c>
    </row>
    <row r="226" spans="1:7" s="11" customFormat="1" ht="15.75" x14ac:dyDescent="0.25">
      <c r="A226" s="10"/>
      <c r="B226" s="11" t="s">
        <v>309</v>
      </c>
      <c r="C226" s="11" t="s">
        <v>310</v>
      </c>
      <c r="D226" s="12">
        <f>D227+D229</f>
        <v>2000</v>
      </c>
      <c r="E226" s="12">
        <f>E227+E229</f>
        <v>0</v>
      </c>
      <c r="F226" s="12">
        <f>F227+F229</f>
        <v>400</v>
      </c>
      <c r="G226" s="12">
        <f t="shared" si="18"/>
        <v>1600</v>
      </c>
    </row>
    <row r="227" spans="1:7" s="11" customFormat="1" ht="15.75" x14ac:dyDescent="0.25">
      <c r="A227" s="10"/>
      <c r="B227" s="11" t="s">
        <v>370</v>
      </c>
      <c r="C227" s="11" t="s">
        <v>371</v>
      </c>
      <c r="D227" s="12">
        <f>D228</f>
        <v>1000</v>
      </c>
      <c r="E227" s="12">
        <f>E228</f>
        <v>0</v>
      </c>
      <c r="F227" s="12">
        <f>F228</f>
        <v>0</v>
      </c>
      <c r="G227" s="12">
        <f t="shared" si="18"/>
        <v>1000</v>
      </c>
    </row>
    <row r="228" spans="1:7" s="14" customFormat="1" ht="15.75" x14ac:dyDescent="0.25">
      <c r="A228" s="13" t="s">
        <v>392</v>
      </c>
      <c r="B228" s="14" t="s">
        <v>373</v>
      </c>
      <c r="C228" s="14" t="s">
        <v>371</v>
      </c>
      <c r="D228" s="15">
        <v>1000</v>
      </c>
      <c r="E228" s="15">
        <v>0</v>
      </c>
      <c r="F228" s="15">
        <v>0</v>
      </c>
      <c r="G228" s="15">
        <f t="shared" si="18"/>
        <v>1000</v>
      </c>
    </row>
    <row r="229" spans="1:7" s="11" customFormat="1" ht="15.75" x14ac:dyDescent="0.25">
      <c r="A229" s="10"/>
      <c r="B229" s="11" t="s">
        <v>329</v>
      </c>
      <c r="C229" s="11" t="s">
        <v>310</v>
      </c>
      <c r="D229" s="12">
        <f>D230</f>
        <v>1000</v>
      </c>
      <c r="E229" s="12">
        <f>E230</f>
        <v>0</v>
      </c>
      <c r="F229" s="12">
        <f>F230</f>
        <v>400</v>
      </c>
      <c r="G229" s="12">
        <f t="shared" si="18"/>
        <v>600</v>
      </c>
    </row>
    <row r="230" spans="1:7" s="14" customFormat="1" ht="15.75" x14ac:dyDescent="0.25">
      <c r="A230" s="13" t="s">
        <v>393</v>
      </c>
      <c r="B230" s="14" t="s">
        <v>331</v>
      </c>
      <c r="C230" s="14" t="s">
        <v>310</v>
      </c>
      <c r="D230" s="15">
        <v>1000</v>
      </c>
      <c r="E230" s="15">
        <v>0</v>
      </c>
      <c r="F230" s="15">
        <v>400</v>
      </c>
      <c r="G230" s="15">
        <f t="shared" si="18"/>
        <v>600</v>
      </c>
    </row>
    <row r="231" spans="1:7" ht="15.75" x14ac:dyDescent="0.25">
      <c r="A231" s="8" t="s">
        <v>19</v>
      </c>
      <c r="B231" s="8" t="s">
        <v>74</v>
      </c>
      <c r="C231" s="8" t="s">
        <v>75</v>
      </c>
      <c r="D231" s="9">
        <f t="shared" ref="D231:G232" si="25">D232</f>
        <v>0</v>
      </c>
      <c r="E231" s="9">
        <f t="shared" si="25"/>
        <v>3000</v>
      </c>
      <c r="F231" s="9">
        <f t="shared" si="25"/>
        <v>0</v>
      </c>
      <c r="G231" s="9">
        <f t="shared" si="25"/>
        <v>3000</v>
      </c>
    </row>
    <row r="232" spans="1:7" s="14" customFormat="1" ht="15.75" x14ac:dyDescent="0.25">
      <c r="A232" s="13"/>
      <c r="B232" s="10">
        <v>322</v>
      </c>
      <c r="C232" s="11" t="s">
        <v>231</v>
      </c>
      <c r="D232" s="12">
        <f t="shared" si="25"/>
        <v>0</v>
      </c>
      <c r="E232" s="12">
        <f t="shared" si="25"/>
        <v>3000</v>
      </c>
      <c r="F232" s="12">
        <f t="shared" si="25"/>
        <v>0</v>
      </c>
      <c r="G232" s="12">
        <f t="shared" si="25"/>
        <v>3000</v>
      </c>
    </row>
    <row r="233" spans="1:7" ht="15.75" x14ac:dyDescent="0.25">
      <c r="A233" s="13" t="s">
        <v>394</v>
      </c>
      <c r="B233" s="13">
        <v>32219</v>
      </c>
      <c r="C233" s="14" t="s">
        <v>231</v>
      </c>
      <c r="D233" s="15">
        <v>0</v>
      </c>
      <c r="E233" s="15">
        <v>3000</v>
      </c>
      <c r="F233" s="15">
        <v>0</v>
      </c>
      <c r="G233" s="15">
        <f t="shared" ref="G233:G253" si="26">D233+E233-F233</f>
        <v>3000</v>
      </c>
    </row>
    <row r="234" spans="1:7" ht="15.75" x14ac:dyDescent="0.25">
      <c r="A234" s="24" t="s">
        <v>137</v>
      </c>
      <c r="B234" s="24" t="s">
        <v>395</v>
      </c>
      <c r="C234" s="24" t="s">
        <v>396</v>
      </c>
      <c r="D234" s="25">
        <f>D235+D251+D248</f>
        <v>7700</v>
      </c>
      <c r="E234" s="25">
        <f>E235+E251+E248</f>
        <v>810</v>
      </c>
      <c r="F234" s="25">
        <f>F235+F251+F248</f>
        <v>5330</v>
      </c>
      <c r="G234" s="25">
        <f t="shared" si="26"/>
        <v>3180</v>
      </c>
    </row>
    <row r="235" spans="1:7" ht="15.75" x14ac:dyDescent="0.25">
      <c r="A235" s="8" t="s">
        <v>19</v>
      </c>
      <c r="B235" s="8" t="s">
        <v>20</v>
      </c>
      <c r="C235" s="8" t="s">
        <v>21</v>
      </c>
      <c r="D235" s="9">
        <f>D236+D238</f>
        <v>4200</v>
      </c>
      <c r="E235" s="9">
        <f>E236</f>
        <v>810</v>
      </c>
      <c r="F235" s="9">
        <f>F236</f>
        <v>3330</v>
      </c>
      <c r="G235" s="9">
        <f t="shared" si="26"/>
        <v>1680</v>
      </c>
    </row>
    <row r="236" spans="1:7" s="11" customFormat="1" ht="15.75" x14ac:dyDescent="0.25">
      <c r="A236" s="10"/>
      <c r="B236" s="11" t="s">
        <v>140</v>
      </c>
      <c r="C236" s="11" t="s">
        <v>141</v>
      </c>
      <c r="D236" s="12">
        <f>D237</f>
        <v>4200</v>
      </c>
      <c r="E236" s="12">
        <f>E237</f>
        <v>810</v>
      </c>
      <c r="F236" s="12">
        <f>F237</f>
        <v>3330</v>
      </c>
      <c r="G236" s="12">
        <f t="shared" si="26"/>
        <v>1680</v>
      </c>
    </row>
    <row r="237" spans="1:7" s="11" customFormat="1" ht="15.75" x14ac:dyDescent="0.25">
      <c r="A237" s="10"/>
      <c r="B237" s="11" t="s">
        <v>184</v>
      </c>
      <c r="C237" s="11" t="s">
        <v>185</v>
      </c>
      <c r="D237" s="12">
        <f>D241+D244+D238</f>
        <v>4200</v>
      </c>
      <c r="E237" s="12">
        <f>E241+E244+E238</f>
        <v>810</v>
      </c>
      <c r="F237" s="12">
        <f>F241+F244+F238</f>
        <v>3330</v>
      </c>
      <c r="G237" s="12">
        <f t="shared" si="26"/>
        <v>1680</v>
      </c>
    </row>
    <row r="238" spans="1:7" s="11" customFormat="1" ht="15.75" x14ac:dyDescent="0.25">
      <c r="A238" s="10"/>
      <c r="B238" s="11" t="s">
        <v>246</v>
      </c>
      <c r="C238" s="11" t="s">
        <v>247</v>
      </c>
      <c r="D238" s="12">
        <f t="shared" ref="D238:F239" si="27">D239</f>
        <v>0</v>
      </c>
      <c r="E238" s="12">
        <f t="shared" si="27"/>
        <v>810</v>
      </c>
      <c r="F238" s="12">
        <f t="shared" si="27"/>
        <v>0</v>
      </c>
      <c r="G238" s="12">
        <f t="shared" si="26"/>
        <v>810</v>
      </c>
    </row>
    <row r="239" spans="1:7" s="11" customFormat="1" ht="15.75" x14ac:dyDescent="0.25">
      <c r="A239" s="10"/>
      <c r="B239" s="11" t="s">
        <v>291</v>
      </c>
      <c r="C239" s="11" t="s">
        <v>292</v>
      </c>
      <c r="D239" s="12">
        <f t="shared" si="27"/>
        <v>0</v>
      </c>
      <c r="E239" s="12">
        <f t="shared" si="27"/>
        <v>810</v>
      </c>
      <c r="F239" s="12">
        <f t="shared" si="27"/>
        <v>0</v>
      </c>
      <c r="G239" s="12">
        <f t="shared" si="26"/>
        <v>810</v>
      </c>
    </row>
    <row r="240" spans="1:7" ht="15.75" x14ac:dyDescent="0.25">
      <c r="A240" s="18" t="s">
        <v>397</v>
      </c>
      <c r="B240" s="14" t="s">
        <v>398</v>
      </c>
      <c r="C240" s="14" t="s">
        <v>399</v>
      </c>
      <c r="D240" s="15">
        <v>0</v>
      </c>
      <c r="E240" s="15">
        <v>810</v>
      </c>
      <c r="F240" s="15">
        <v>0</v>
      </c>
      <c r="G240" s="15">
        <f t="shared" si="26"/>
        <v>810</v>
      </c>
    </row>
    <row r="241" spans="1:11" ht="15.75" x14ac:dyDescent="0.25">
      <c r="A241" s="10"/>
      <c r="B241" s="11" t="s">
        <v>386</v>
      </c>
      <c r="C241" s="11" t="s">
        <v>387</v>
      </c>
      <c r="D241" s="12">
        <f t="shared" ref="D241:F242" si="28">D242</f>
        <v>2200</v>
      </c>
      <c r="E241" s="12">
        <f t="shared" si="28"/>
        <v>0</v>
      </c>
      <c r="F241" s="12">
        <f t="shared" si="28"/>
        <v>1830</v>
      </c>
      <c r="G241" s="12">
        <f t="shared" si="26"/>
        <v>370</v>
      </c>
    </row>
    <row r="242" spans="1:11" ht="15.75" x14ac:dyDescent="0.25">
      <c r="A242" s="10"/>
      <c r="B242" s="11" t="s">
        <v>388</v>
      </c>
      <c r="C242" s="11" t="s">
        <v>387</v>
      </c>
      <c r="D242" s="12">
        <f t="shared" si="28"/>
        <v>2200</v>
      </c>
      <c r="E242" s="12">
        <f t="shared" si="28"/>
        <v>0</v>
      </c>
      <c r="F242" s="12">
        <f t="shared" si="28"/>
        <v>1830</v>
      </c>
      <c r="G242" s="12">
        <f t="shared" si="26"/>
        <v>370</v>
      </c>
    </row>
    <row r="243" spans="1:11" s="14" customFormat="1" ht="15.6" customHeight="1" x14ac:dyDescent="0.25">
      <c r="A243" s="13" t="s">
        <v>400</v>
      </c>
      <c r="B243" s="14" t="s">
        <v>390</v>
      </c>
      <c r="C243" s="14" t="s">
        <v>391</v>
      </c>
      <c r="D243" s="15">
        <v>2200</v>
      </c>
      <c r="E243" s="15">
        <v>0</v>
      </c>
      <c r="F243" s="15">
        <v>1830</v>
      </c>
      <c r="G243" s="15">
        <f t="shared" si="26"/>
        <v>370</v>
      </c>
      <c r="J243" s="56"/>
      <c r="K243" s="56"/>
    </row>
    <row r="244" spans="1:11" s="11" customFormat="1" ht="15.75" x14ac:dyDescent="0.25">
      <c r="A244" s="10"/>
      <c r="B244" s="11" t="s">
        <v>309</v>
      </c>
      <c r="C244" s="11" t="s">
        <v>310</v>
      </c>
      <c r="D244" s="12">
        <f>D245</f>
        <v>2000</v>
      </c>
      <c r="E244" s="12">
        <f>E245</f>
        <v>0</v>
      </c>
      <c r="F244" s="12">
        <f>F245</f>
        <v>1500</v>
      </c>
      <c r="G244" s="12">
        <f t="shared" si="26"/>
        <v>500</v>
      </c>
    </row>
    <row r="245" spans="1:11" s="11" customFormat="1" ht="15.75" x14ac:dyDescent="0.25">
      <c r="A245" s="10"/>
      <c r="B245" s="11" t="s">
        <v>370</v>
      </c>
      <c r="C245" s="11" t="s">
        <v>371</v>
      </c>
      <c r="D245" s="12">
        <f>D246+D247</f>
        <v>2000</v>
      </c>
      <c r="E245" s="12">
        <f>E246+E247</f>
        <v>0</v>
      </c>
      <c r="F245" s="12">
        <f>F246+F247</f>
        <v>1500</v>
      </c>
      <c r="G245" s="12">
        <f t="shared" si="26"/>
        <v>500</v>
      </c>
    </row>
    <row r="246" spans="1:11" s="14" customFormat="1" ht="15.75" x14ac:dyDescent="0.25">
      <c r="A246" s="13" t="s">
        <v>402</v>
      </c>
      <c r="B246" s="14" t="s">
        <v>373</v>
      </c>
      <c r="C246" s="14" t="s">
        <v>371</v>
      </c>
      <c r="D246" s="15">
        <v>1500</v>
      </c>
      <c r="E246" s="15">
        <v>0</v>
      </c>
      <c r="F246" s="15">
        <v>1500</v>
      </c>
      <c r="G246" s="15">
        <f t="shared" si="26"/>
        <v>0</v>
      </c>
    </row>
    <row r="247" spans="1:11" ht="15.75" x14ac:dyDescent="0.25">
      <c r="A247" s="19" t="s">
        <v>403</v>
      </c>
      <c r="B247" s="13">
        <v>32999</v>
      </c>
      <c r="C247" s="14" t="s">
        <v>310</v>
      </c>
      <c r="D247" s="15">
        <v>500</v>
      </c>
      <c r="E247" s="15">
        <v>0</v>
      </c>
      <c r="F247" s="15">
        <v>0</v>
      </c>
      <c r="G247" s="15">
        <f t="shared" si="26"/>
        <v>500</v>
      </c>
    </row>
    <row r="248" spans="1:11" ht="15.75" x14ac:dyDescent="0.25">
      <c r="A248" s="8" t="s">
        <v>19</v>
      </c>
      <c r="B248" s="8" t="s">
        <v>32</v>
      </c>
      <c r="C248" s="8" t="s">
        <v>33</v>
      </c>
      <c r="D248" s="9">
        <f t="shared" ref="D248:F249" si="29">D249</f>
        <v>1500</v>
      </c>
      <c r="E248" s="9">
        <f t="shared" si="29"/>
        <v>0</v>
      </c>
      <c r="F248" s="9">
        <f t="shared" si="29"/>
        <v>0</v>
      </c>
      <c r="G248" s="9">
        <f t="shared" si="26"/>
        <v>1500</v>
      </c>
    </row>
    <row r="249" spans="1:11" ht="15.75" x14ac:dyDescent="0.25">
      <c r="A249" s="19"/>
      <c r="B249" s="10">
        <v>3299</v>
      </c>
      <c r="C249" s="11" t="s">
        <v>310</v>
      </c>
      <c r="D249" s="12">
        <f t="shared" si="29"/>
        <v>1500</v>
      </c>
      <c r="E249" s="12">
        <f t="shared" si="29"/>
        <v>0</v>
      </c>
      <c r="F249" s="12">
        <f t="shared" si="29"/>
        <v>0</v>
      </c>
      <c r="G249" s="12">
        <f t="shared" si="26"/>
        <v>1500</v>
      </c>
    </row>
    <row r="250" spans="1:11" ht="15.75" x14ac:dyDescent="0.25">
      <c r="A250" s="19" t="s">
        <v>404</v>
      </c>
      <c r="B250" s="13">
        <v>32999</v>
      </c>
      <c r="C250" s="14" t="s">
        <v>310</v>
      </c>
      <c r="D250" s="15">
        <v>1500</v>
      </c>
      <c r="E250" s="15">
        <v>0</v>
      </c>
      <c r="F250" s="15">
        <v>0</v>
      </c>
      <c r="G250" s="15">
        <f t="shared" si="26"/>
        <v>1500</v>
      </c>
    </row>
    <row r="251" spans="1:11" ht="15.75" x14ac:dyDescent="0.25">
      <c r="A251" s="8" t="s">
        <v>19</v>
      </c>
      <c r="B251" s="8"/>
      <c r="C251" s="8" t="s">
        <v>405</v>
      </c>
      <c r="D251" s="9">
        <f t="shared" ref="D251:F252" si="30">D252</f>
        <v>2000</v>
      </c>
      <c r="E251" s="9">
        <f t="shared" si="30"/>
        <v>0</v>
      </c>
      <c r="F251" s="9">
        <f t="shared" si="30"/>
        <v>2000</v>
      </c>
      <c r="G251" s="9">
        <f t="shared" si="26"/>
        <v>0</v>
      </c>
    </row>
    <row r="252" spans="1:11" ht="15.75" x14ac:dyDescent="0.25">
      <c r="A252" s="19"/>
      <c r="B252" s="10">
        <v>3299</v>
      </c>
      <c r="C252" s="11" t="s">
        <v>310</v>
      </c>
      <c r="D252" s="12">
        <f t="shared" si="30"/>
        <v>2000</v>
      </c>
      <c r="E252" s="12">
        <f t="shared" si="30"/>
        <v>0</v>
      </c>
      <c r="F252" s="12">
        <f t="shared" si="30"/>
        <v>2000</v>
      </c>
      <c r="G252" s="12">
        <f t="shared" si="26"/>
        <v>0</v>
      </c>
    </row>
    <row r="253" spans="1:11" ht="15.75" x14ac:dyDescent="0.25">
      <c r="A253" s="19" t="s">
        <v>406</v>
      </c>
      <c r="B253" s="13">
        <v>32999</v>
      </c>
      <c r="C253" s="14" t="s">
        <v>310</v>
      </c>
      <c r="D253" s="15">
        <v>2000</v>
      </c>
      <c r="E253" s="15">
        <v>0</v>
      </c>
      <c r="F253" s="21">
        <v>2000</v>
      </c>
      <c r="G253" s="15">
        <f t="shared" si="26"/>
        <v>0</v>
      </c>
    </row>
    <row r="254" spans="1:11" ht="15.75" x14ac:dyDescent="0.25">
      <c r="A254" s="24" t="s">
        <v>137</v>
      </c>
      <c r="B254" s="24" t="s">
        <v>407</v>
      </c>
      <c r="C254" s="24" t="s">
        <v>408</v>
      </c>
      <c r="D254" s="25">
        <f>D255+D272</f>
        <v>11000</v>
      </c>
      <c r="E254" s="25">
        <f>E255+E272</f>
        <v>11135</v>
      </c>
      <c r="F254" s="25">
        <f>F255+F272</f>
        <v>1500</v>
      </c>
      <c r="G254" s="25">
        <f>G255+G272</f>
        <v>20635</v>
      </c>
    </row>
    <row r="255" spans="1:11" ht="15.75" x14ac:dyDescent="0.25">
      <c r="A255" s="8" t="s">
        <v>19</v>
      </c>
      <c r="B255" s="8" t="s">
        <v>20</v>
      </c>
      <c r="C255" s="8" t="s">
        <v>21</v>
      </c>
      <c r="D255" s="9">
        <f t="shared" ref="D255:F256" si="31">D256</f>
        <v>11000</v>
      </c>
      <c r="E255" s="9">
        <f t="shared" si="31"/>
        <v>1500</v>
      </c>
      <c r="F255" s="9">
        <f t="shared" si="31"/>
        <v>1500</v>
      </c>
      <c r="G255" s="9">
        <f t="shared" ref="G255:G271" si="32">D255+E255-F255</f>
        <v>11000</v>
      </c>
    </row>
    <row r="256" spans="1:11" s="11" customFormat="1" ht="15.75" x14ac:dyDescent="0.25">
      <c r="A256" s="10"/>
      <c r="B256" s="11" t="s">
        <v>140</v>
      </c>
      <c r="C256" s="11" t="s">
        <v>141</v>
      </c>
      <c r="D256" s="12">
        <f t="shared" si="31"/>
        <v>11000</v>
      </c>
      <c r="E256" s="12">
        <f t="shared" si="31"/>
        <v>1500</v>
      </c>
      <c r="F256" s="12">
        <f t="shared" si="31"/>
        <v>1500</v>
      </c>
      <c r="G256" s="12">
        <f t="shared" si="32"/>
        <v>11000</v>
      </c>
    </row>
    <row r="257" spans="1:7" s="11" customFormat="1" ht="15.75" x14ac:dyDescent="0.25">
      <c r="A257" s="10"/>
      <c r="B257" s="11" t="s">
        <v>184</v>
      </c>
      <c r="C257" s="11" t="s">
        <v>185</v>
      </c>
      <c r="D257" s="12">
        <f>D261+D269+D266+D258</f>
        <v>11000</v>
      </c>
      <c r="E257" s="12">
        <f>E261+E269+E266+E258</f>
        <v>1500</v>
      </c>
      <c r="F257" s="12">
        <f>F261+F269+F266+F258</f>
        <v>1500</v>
      </c>
      <c r="G257" s="12">
        <f t="shared" si="32"/>
        <v>11000</v>
      </c>
    </row>
    <row r="258" spans="1:7" s="11" customFormat="1" ht="15.75" x14ac:dyDescent="0.25">
      <c r="A258" s="10"/>
      <c r="B258" s="11" t="s">
        <v>216</v>
      </c>
      <c r="C258" s="11" t="s">
        <v>217</v>
      </c>
      <c r="D258" s="12">
        <f t="shared" ref="D258:F259" si="33">D259</f>
        <v>2500</v>
      </c>
      <c r="E258" s="12">
        <f t="shared" si="33"/>
        <v>0</v>
      </c>
      <c r="F258" s="12">
        <f t="shared" si="33"/>
        <v>1000</v>
      </c>
      <c r="G258" s="12">
        <f t="shared" si="32"/>
        <v>1500</v>
      </c>
    </row>
    <row r="259" spans="1:7" s="11" customFormat="1" ht="15.75" x14ac:dyDescent="0.25">
      <c r="A259" s="10"/>
      <c r="B259" s="11" t="s">
        <v>218</v>
      </c>
      <c r="C259" s="11" t="s">
        <v>219</v>
      </c>
      <c r="D259" s="12">
        <f t="shared" si="33"/>
        <v>2500</v>
      </c>
      <c r="E259" s="12">
        <f t="shared" si="33"/>
        <v>0</v>
      </c>
      <c r="F259" s="12">
        <f t="shared" si="33"/>
        <v>1000</v>
      </c>
      <c r="G259" s="12">
        <f t="shared" si="32"/>
        <v>1500</v>
      </c>
    </row>
    <row r="260" spans="1:7" s="14" customFormat="1" ht="15.75" x14ac:dyDescent="0.25">
      <c r="A260" s="13" t="s">
        <v>409</v>
      </c>
      <c r="B260" s="14" t="s">
        <v>230</v>
      </c>
      <c r="C260" s="14" t="s">
        <v>231</v>
      </c>
      <c r="D260" s="15">
        <v>2500</v>
      </c>
      <c r="E260" s="15">
        <v>0</v>
      </c>
      <c r="F260" s="21">
        <v>1000</v>
      </c>
      <c r="G260" s="15">
        <f t="shared" si="32"/>
        <v>1500</v>
      </c>
    </row>
    <row r="261" spans="1:7" s="11" customFormat="1" ht="15.75" x14ac:dyDescent="0.25">
      <c r="A261" s="10"/>
      <c r="B261" s="11" t="s">
        <v>246</v>
      </c>
      <c r="C261" s="11" t="s">
        <v>247</v>
      </c>
      <c r="D261" s="12">
        <f>D262+D264</f>
        <v>7000</v>
      </c>
      <c r="E261" s="12">
        <f>E262+E264</f>
        <v>1500</v>
      </c>
      <c r="F261" s="40">
        <f>F262+F264</f>
        <v>0</v>
      </c>
      <c r="G261" s="12">
        <f t="shared" si="32"/>
        <v>8500</v>
      </c>
    </row>
    <row r="262" spans="1:7" s="11" customFormat="1" ht="15.75" x14ac:dyDescent="0.25">
      <c r="A262" s="10"/>
      <c r="B262" s="11" t="s">
        <v>291</v>
      </c>
      <c r="C262" s="11" t="s">
        <v>292</v>
      </c>
      <c r="D262" s="12">
        <f>D263</f>
        <v>6000</v>
      </c>
      <c r="E262" s="12">
        <f>E263</f>
        <v>0</v>
      </c>
      <c r="F262" s="40">
        <f>F263</f>
        <v>0</v>
      </c>
      <c r="G262" s="12">
        <f t="shared" si="32"/>
        <v>6000</v>
      </c>
    </row>
    <row r="263" spans="1:7" s="14" customFormat="1" ht="15.75" x14ac:dyDescent="0.25">
      <c r="A263" s="13" t="s">
        <v>410</v>
      </c>
      <c r="B263" s="14" t="s">
        <v>297</v>
      </c>
      <c r="C263" s="14" t="s">
        <v>298</v>
      </c>
      <c r="D263" s="15">
        <v>6000</v>
      </c>
      <c r="E263" s="15">
        <v>0</v>
      </c>
      <c r="F263" s="21">
        <v>0</v>
      </c>
      <c r="G263" s="15">
        <f t="shared" si="32"/>
        <v>6000</v>
      </c>
    </row>
    <row r="264" spans="1:7" s="11" customFormat="1" ht="15.75" x14ac:dyDescent="0.25">
      <c r="A264" s="10"/>
      <c r="B264" s="11" t="s">
        <v>304</v>
      </c>
      <c r="C264" s="11" t="s">
        <v>305</v>
      </c>
      <c r="D264" s="12">
        <f>D265</f>
        <v>1000</v>
      </c>
      <c r="E264" s="12">
        <f>E265</f>
        <v>1500</v>
      </c>
      <c r="F264" s="40">
        <f>F265</f>
        <v>0</v>
      </c>
      <c r="G264" s="12">
        <f t="shared" si="32"/>
        <v>2500</v>
      </c>
    </row>
    <row r="265" spans="1:7" s="14" customFormat="1" ht="31.5" x14ac:dyDescent="0.25">
      <c r="A265" s="13" t="s">
        <v>411</v>
      </c>
      <c r="B265" s="14" t="s">
        <v>412</v>
      </c>
      <c r="C265" s="14" t="s">
        <v>413</v>
      </c>
      <c r="D265" s="15">
        <v>1000</v>
      </c>
      <c r="E265" s="21">
        <v>1500</v>
      </c>
      <c r="F265" s="21">
        <v>0</v>
      </c>
      <c r="G265" s="15">
        <f t="shared" si="32"/>
        <v>2500</v>
      </c>
    </row>
    <row r="266" spans="1:7" s="11" customFormat="1" ht="15.75" x14ac:dyDescent="0.25">
      <c r="A266" s="10"/>
      <c r="B266" s="11" t="s">
        <v>386</v>
      </c>
      <c r="C266" s="11" t="s">
        <v>387</v>
      </c>
      <c r="D266" s="12">
        <f t="shared" ref="D266:F267" si="34">D267</f>
        <v>500</v>
      </c>
      <c r="E266" s="12">
        <f t="shared" si="34"/>
        <v>0</v>
      </c>
      <c r="F266" s="40">
        <f t="shared" si="34"/>
        <v>500</v>
      </c>
      <c r="G266" s="12">
        <f t="shared" si="32"/>
        <v>0</v>
      </c>
    </row>
    <row r="267" spans="1:7" s="11" customFormat="1" ht="15.75" x14ac:dyDescent="0.25">
      <c r="A267" s="10"/>
      <c r="B267" s="11" t="s">
        <v>388</v>
      </c>
      <c r="C267" s="11" t="s">
        <v>387</v>
      </c>
      <c r="D267" s="12">
        <f t="shared" si="34"/>
        <v>500</v>
      </c>
      <c r="E267" s="12">
        <f t="shared" si="34"/>
        <v>0</v>
      </c>
      <c r="F267" s="40">
        <f t="shared" si="34"/>
        <v>500</v>
      </c>
      <c r="G267" s="12">
        <f t="shared" si="32"/>
        <v>0</v>
      </c>
    </row>
    <row r="268" spans="1:7" s="14" customFormat="1" ht="15.75" x14ac:dyDescent="0.25">
      <c r="A268" s="13" t="s">
        <v>415</v>
      </c>
      <c r="B268" s="14" t="s">
        <v>390</v>
      </c>
      <c r="C268" s="14" t="s">
        <v>391</v>
      </c>
      <c r="D268" s="15">
        <v>500</v>
      </c>
      <c r="E268" s="15">
        <v>0</v>
      </c>
      <c r="F268" s="17">
        <v>500</v>
      </c>
      <c r="G268" s="15">
        <f t="shared" si="32"/>
        <v>0</v>
      </c>
    </row>
    <row r="269" spans="1:7" s="11" customFormat="1" ht="15.75" x14ac:dyDescent="0.25">
      <c r="A269" s="10"/>
      <c r="B269" s="11" t="s">
        <v>309</v>
      </c>
      <c r="C269" s="11" t="s">
        <v>310</v>
      </c>
      <c r="D269" s="12">
        <f t="shared" ref="D269:F270" si="35">D270</f>
        <v>1000</v>
      </c>
      <c r="E269" s="12">
        <f t="shared" si="35"/>
        <v>0</v>
      </c>
      <c r="F269" s="12">
        <f t="shared" si="35"/>
        <v>0</v>
      </c>
      <c r="G269" s="12">
        <f t="shared" si="32"/>
        <v>1000</v>
      </c>
    </row>
    <row r="270" spans="1:7" s="11" customFormat="1" ht="15.75" x14ac:dyDescent="0.25">
      <c r="A270" s="10"/>
      <c r="B270" s="11" t="s">
        <v>370</v>
      </c>
      <c r="C270" s="11" t="s">
        <v>371</v>
      </c>
      <c r="D270" s="12">
        <f t="shared" si="35"/>
        <v>1000</v>
      </c>
      <c r="E270" s="12">
        <f t="shared" si="35"/>
        <v>0</v>
      </c>
      <c r="F270" s="12">
        <f t="shared" si="35"/>
        <v>0</v>
      </c>
      <c r="G270" s="12">
        <f t="shared" si="32"/>
        <v>1000</v>
      </c>
    </row>
    <row r="271" spans="1:7" s="14" customFormat="1" ht="15.75" x14ac:dyDescent="0.25">
      <c r="A271" s="13" t="s">
        <v>416</v>
      </c>
      <c r="B271" s="14" t="s">
        <v>373</v>
      </c>
      <c r="C271" s="14" t="s">
        <v>371</v>
      </c>
      <c r="D271" s="15">
        <v>1000</v>
      </c>
      <c r="E271" s="15">
        <v>0</v>
      </c>
      <c r="F271" s="15">
        <v>0</v>
      </c>
      <c r="G271" s="15">
        <f t="shared" si="32"/>
        <v>1000</v>
      </c>
    </row>
    <row r="272" spans="1:7" ht="15.75" x14ac:dyDescent="0.25">
      <c r="A272" s="18" t="s">
        <v>19</v>
      </c>
      <c r="B272" s="30" t="s">
        <v>118</v>
      </c>
      <c r="C272" s="8" t="s">
        <v>119</v>
      </c>
      <c r="D272" s="9">
        <f>D273+D275</f>
        <v>0</v>
      </c>
      <c r="E272" s="9">
        <f>E273+E275</f>
        <v>9635</v>
      </c>
      <c r="F272" s="9">
        <f>F273+F275</f>
        <v>0</v>
      </c>
      <c r="G272" s="9">
        <f>G273+G275</f>
        <v>9635</v>
      </c>
    </row>
    <row r="273" spans="1:12" ht="15.6" customHeight="1" x14ac:dyDescent="0.25">
      <c r="A273" s="13"/>
      <c r="B273" s="11" t="s">
        <v>211</v>
      </c>
      <c r="C273" s="11" t="s">
        <v>212</v>
      </c>
      <c r="D273" s="12">
        <f>D274</f>
        <v>0</v>
      </c>
      <c r="E273" s="12">
        <f>E274</f>
        <v>287.83999999999997</v>
      </c>
      <c r="F273" s="12">
        <f>F274</f>
        <v>0</v>
      </c>
      <c r="G273" s="12">
        <f t="shared" ref="G273:G304" si="36">D273+E273-F273</f>
        <v>287.83999999999997</v>
      </c>
      <c r="H273" s="56"/>
      <c r="I273" s="56"/>
      <c r="J273" s="56"/>
    </row>
    <row r="274" spans="1:12" ht="31.5" x14ac:dyDescent="0.25">
      <c r="A274" s="13" t="s">
        <v>418</v>
      </c>
      <c r="B274" s="14" t="s">
        <v>214</v>
      </c>
      <c r="C274" s="14" t="s">
        <v>215</v>
      </c>
      <c r="D274" s="15">
        <v>0</v>
      </c>
      <c r="E274" s="21">
        <v>287.83999999999997</v>
      </c>
      <c r="F274" s="15">
        <v>0</v>
      </c>
      <c r="G274" s="15">
        <f t="shared" si="36"/>
        <v>287.83999999999997</v>
      </c>
      <c r="H274" s="31"/>
    </row>
    <row r="275" spans="1:12" ht="15.75" x14ac:dyDescent="0.25">
      <c r="A275" s="13"/>
      <c r="B275" s="11" t="s">
        <v>291</v>
      </c>
      <c r="C275" s="11" t="s">
        <v>292</v>
      </c>
      <c r="D275" s="12">
        <f>D276+D277</f>
        <v>0</v>
      </c>
      <c r="E275" s="40">
        <f>E276+E277</f>
        <v>9347.16</v>
      </c>
      <c r="F275" s="12">
        <f>F276+F277</f>
        <v>0</v>
      </c>
      <c r="G275" s="12">
        <f t="shared" si="36"/>
        <v>9347.16</v>
      </c>
      <c r="H275" s="31"/>
    </row>
    <row r="276" spans="1:12" ht="15.75" x14ac:dyDescent="0.25">
      <c r="A276" s="13" t="s">
        <v>419</v>
      </c>
      <c r="B276" s="14" t="s">
        <v>382</v>
      </c>
      <c r="C276" s="14" t="s">
        <v>383</v>
      </c>
      <c r="D276" s="15">
        <v>0</v>
      </c>
      <c r="E276" s="21">
        <v>3247.16</v>
      </c>
      <c r="F276" s="15">
        <v>0</v>
      </c>
      <c r="G276" s="15">
        <f t="shared" si="36"/>
        <v>3247.16</v>
      </c>
      <c r="H276" s="31"/>
    </row>
    <row r="277" spans="1:12" ht="15.75" x14ac:dyDescent="0.25">
      <c r="A277" s="13" t="s">
        <v>420</v>
      </c>
      <c r="B277" s="13">
        <v>32379</v>
      </c>
      <c r="C277" s="14" t="s">
        <v>298</v>
      </c>
      <c r="D277" s="15">
        <v>0</v>
      </c>
      <c r="E277" s="21">
        <v>6100</v>
      </c>
      <c r="F277" s="15">
        <v>0</v>
      </c>
      <c r="G277" s="15">
        <f t="shared" si="36"/>
        <v>6100</v>
      </c>
    </row>
    <row r="278" spans="1:12" ht="15.75" x14ac:dyDescent="0.25">
      <c r="A278" s="24" t="s">
        <v>137</v>
      </c>
      <c r="B278" s="24" t="s">
        <v>421</v>
      </c>
      <c r="C278" s="24" t="s">
        <v>422</v>
      </c>
      <c r="D278" s="25">
        <f>D279+D293+D299</f>
        <v>25500</v>
      </c>
      <c r="E278" s="25">
        <f>E279+E293+E299</f>
        <v>12000</v>
      </c>
      <c r="F278" s="25">
        <f>F279+F293+F299</f>
        <v>2000</v>
      </c>
      <c r="G278" s="25">
        <f t="shared" si="36"/>
        <v>35500</v>
      </c>
    </row>
    <row r="279" spans="1:12" ht="15.75" x14ac:dyDescent="0.25">
      <c r="A279" s="8" t="s">
        <v>19</v>
      </c>
      <c r="B279" s="8" t="s">
        <v>20</v>
      </c>
      <c r="C279" s="8" t="s">
        <v>21</v>
      </c>
      <c r="D279" s="9">
        <f t="shared" ref="D279:F280" si="37">D280</f>
        <v>12500</v>
      </c>
      <c r="E279" s="9">
        <f t="shared" si="37"/>
        <v>4000</v>
      </c>
      <c r="F279" s="9">
        <f t="shared" si="37"/>
        <v>0</v>
      </c>
      <c r="G279" s="9">
        <f t="shared" si="36"/>
        <v>16500</v>
      </c>
    </row>
    <row r="280" spans="1:12" s="11" customFormat="1" ht="15.75" x14ac:dyDescent="0.25">
      <c r="A280" s="10"/>
      <c r="B280" s="11" t="s">
        <v>140</v>
      </c>
      <c r="C280" s="11" t="s">
        <v>141</v>
      </c>
      <c r="D280" s="12">
        <f t="shared" si="37"/>
        <v>12500</v>
      </c>
      <c r="E280" s="12">
        <f t="shared" si="37"/>
        <v>4000</v>
      </c>
      <c r="F280" s="12">
        <f t="shared" si="37"/>
        <v>0</v>
      </c>
      <c r="G280" s="12">
        <f t="shared" si="36"/>
        <v>16500</v>
      </c>
    </row>
    <row r="281" spans="1:12" s="11" customFormat="1" ht="15.75" x14ac:dyDescent="0.25">
      <c r="A281" s="10"/>
      <c r="B281" s="11" t="s">
        <v>184</v>
      </c>
      <c r="C281" s="11" t="s">
        <v>185</v>
      </c>
      <c r="D281" s="12">
        <f>D282+D287+D290</f>
        <v>12500</v>
      </c>
      <c r="E281" s="12">
        <f>E282+E287+E290</f>
        <v>4000</v>
      </c>
      <c r="F281" s="12">
        <f>F282+F287+F290</f>
        <v>0</v>
      </c>
      <c r="G281" s="12">
        <f t="shared" si="36"/>
        <v>16500</v>
      </c>
    </row>
    <row r="282" spans="1:12" s="11" customFormat="1" ht="15.75" x14ac:dyDescent="0.25">
      <c r="A282" s="10"/>
      <c r="B282" s="11" t="s">
        <v>246</v>
      </c>
      <c r="C282" s="11" t="s">
        <v>247</v>
      </c>
      <c r="D282" s="12">
        <f>D283+D285</f>
        <v>9500</v>
      </c>
      <c r="E282" s="12">
        <f>E283+E285</f>
        <v>1000</v>
      </c>
      <c r="F282" s="12">
        <f>F283+F285</f>
        <v>0</v>
      </c>
      <c r="G282" s="12">
        <f t="shared" si="36"/>
        <v>10500</v>
      </c>
    </row>
    <row r="283" spans="1:12" ht="15.75" x14ac:dyDescent="0.25">
      <c r="A283" s="10"/>
      <c r="B283" s="10">
        <v>3235</v>
      </c>
      <c r="C283" s="11" t="s">
        <v>423</v>
      </c>
      <c r="D283" s="12">
        <f>D284</f>
        <v>0</v>
      </c>
      <c r="E283" s="12">
        <f>E284</f>
        <v>1000</v>
      </c>
      <c r="F283" s="12">
        <f>F284</f>
        <v>0</v>
      </c>
      <c r="G283" s="12">
        <f t="shared" si="36"/>
        <v>1000</v>
      </c>
    </row>
    <row r="284" spans="1:12" ht="15.75" x14ac:dyDescent="0.25">
      <c r="A284" s="26" t="s">
        <v>397</v>
      </c>
      <c r="B284" s="13">
        <v>32353</v>
      </c>
      <c r="C284" s="14" t="s">
        <v>424</v>
      </c>
      <c r="D284" s="15">
        <v>0</v>
      </c>
      <c r="E284" s="21">
        <v>1000</v>
      </c>
      <c r="F284" s="15"/>
      <c r="G284" s="15">
        <f t="shared" si="36"/>
        <v>1000</v>
      </c>
    </row>
    <row r="285" spans="1:12" ht="15.75" x14ac:dyDescent="0.25">
      <c r="A285" s="10"/>
      <c r="B285" s="11" t="s">
        <v>304</v>
      </c>
      <c r="C285" s="11" t="s">
        <v>305</v>
      </c>
      <c r="D285" s="12">
        <f>D286</f>
        <v>9500</v>
      </c>
      <c r="E285" s="40">
        <f>E286</f>
        <v>0</v>
      </c>
      <c r="F285" s="12">
        <f>F286</f>
        <v>0</v>
      </c>
      <c r="G285" s="12">
        <f t="shared" si="36"/>
        <v>9500</v>
      </c>
    </row>
    <row r="286" spans="1:12" s="14" customFormat="1" ht="15.6" customHeight="1" x14ac:dyDescent="0.25">
      <c r="A286" s="13" t="s">
        <v>425</v>
      </c>
      <c r="B286" s="14" t="s">
        <v>307</v>
      </c>
      <c r="C286" s="14" t="s">
        <v>308</v>
      </c>
      <c r="D286" s="15">
        <v>9500</v>
      </c>
      <c r="E286" s="21">
        <v>0</v>
      </c>
      <c r="F286" s="15">
        <v>0</v>
      </c>
      <c r="G286" s="15">
        <f t="shared" si="36"/>
        <v>9500</v>
      </c>
      <c r="J286" s="62"/>
      <c r="K286" s="62"/>
      <c r="L286" s="62"/>
    </row>
    <row r="287" spans="1:12" s="11" customFormat="1" ht="15.6" customHeight="1" x14ac:dyDescent="0.25">
      <c r="A287" s="10"/>
      <c r="B287" s="11" t="s">
        <v>386</v>
      </c>
      <c r="C287" s="11" t="s">
        <v>387</v>
      </c>
      <c r="D287" s="12">
        <f t="shared" ref="D287:F288" si="38">D288</f>
        <v>1000</v>
      </c>
      <c r="E287" s="40">
        <f t="shared" si="38"/>
        <v>1000</v>
      </c>
      <c r="F287" s="12">
        <f t="shared" si="38"/>
        <v>0</v>
      </c>
      <c r="G287" s="12">
        <f t="shared" si="36"/>
        <v>2000</v>
      </c>
      <c r="J287" s="63"/>
      <c r="K287" s="63"/>
      <c r="L287" s="63"/>
    </row>
    <row r="288" spans="1:12" ht="15.75" x14ac:dyDescent="0.25">
      <c r="A288" s="10"/>
      <c r="B288" s="11" t="s">
        <v>388</v>
      </c>
      <c r="C288" s="11" t="s">
        <v>387</v>
      </c>
      <c r="D288" s="12">
        <f t="shared" si="38"/>
        <v>1000</v>
      </c>
      <c r="E288" s="40">
        <f t="shared" si="38"/>
        <v>1000</v>
      </c>
      <c r="F288" s="12">
        <f t="shared" si="38"/>
        <v>0</v>
      </c>
      <c r="G288" s="12">
        <f t="shared" si="36"/>
        <v>2000</v>
      </c>
      <c r="H288" s="11"/>
      <c r="I288" s="11"/>
      <c r="J288" s="48"/>
      <c r="K288" s="48"/>
      <c r="L288" s="48"/>
    </row>
    <row r="289" spans="1:12" s="14" customFormat="1" ht="15.6" customHeight="1" x14ac:dyDescent="0.25">
      <c r="A289" s="13" t="s">
        <v>428</v>
      </c>
      <c r="B289" s="14" t="s">
        <v>390</v>
      </c>
      <c r="C289" s="14" t="s">
        <v>391</v>
      </c>
      <c r="D289" s="15">
        <v>1000</v>
      </c>
      <c r="E289" s="21">
        <v>1000</v>
      </c>
      <c r="F289" s="15">
        <v>0</v>
      </c>
      <c r="G289" s="15">
        <f t="shared" si="36"/>
        <v>2000</v>
      </c>
      <c r="J289" s="62"/>
      <c r="K289" s="62"/>
      <c r="L289" s="62"/>
    </row>
    <row r="290" spans="1:12" s="11" customFormat="1" ht="15.75" x14ac:dyDescent="0.25">
      <c r="A290" s="10"/>
      <c r="B290" s="11" t="s">
        <v>309</v>
      </c>
      <c r="C290" s="11" t="s">
        <v>310</v>
      </c>
      <c r="D290" s="12">
        <f t="shared" ref="D290:F291" si="39">D291</f>
        <v>2000</v>
      </c>
      <c r="E290" s="40">
        <f t="shared" si="39"/>
        <v>2000</v>
      </c>
      <c r="F290" s="12">
        <f t="shared" si="39"/>
        <v>0</v>
      </c>
      <c r="G290" s="12">
        <f t="shared" si="36"/>
        <v>4000</v>
      </c>
    </row>
    <row r="291" spans="1:12" s="11" customFormat="1" ht="15.75" x14ac:dyDescent="0.25">
      <c r="A291" s="10"/>
      <c r="B291" s="11" t="s">
        <v>370</v>
      </c>
      <c r="C291" s="11" t="s">
        <v>371</v>
      </c>
      <c r="D291" s="12">
        <f t="shared" si="39"/>
        <v>2000</v>
      </c>
      <c r="E291" s="40">
        <f t="shared" si="39"/>
        <v>2000</v>
      </c>
      <c r="F291" s="12">
        <f t="shared" si="39"/>
        <v>0</v>
      </c>
      <c r="G291" s="12">
        <f t="shared" si="36"/>
        <v>4000</v>
      </c>
    </row>
    <row r="292" spans="1:12" s="14" customFormat="1" ht="15.75" x14ac:dyDescent="0.25">
      <c r="A292" s="13" t="s">
        <v>430</v>
      </c>
      <c r="B292" s="14" t="s">
        <v>373</v>
      </c>
      <c r="C292" s="14" t="s">
        <v>371</v>
      </c>
      <c r="D292" s="15">
        <v>2000</v>
      </c>
      <c r="E292" s="21">
        <v>2000</v>
      </c>
      <c r="F292" s="15">
        <v>0</v>
      </c>
      <c r="G292" s="15">
        <f t="shared" si="36"/>
        <v>4000</v>
      </c>
    </row>
    <row r="293" spans="1:12" ht="15.75" x14ac:dyDescent="0.25">
      <c r="A293" s="8" t="s">
        <v>19</v>
      </c>
      <c r="B293" s="8" t="s">
        <v>32</v>
      </c>
      <c r="C293" s="8" t="s">
        <v>33</v>
      </c>
      <c r="D293" s="9">
        <f t="shared" ref="D293:F297" si="40">D294</f>
        <v>4000</v>
      </c>
      <c r="E293" s="9">
        <f t="shared" si="40"/>
        <v>0</v>
      </c>
      <c r="F293" s="9">
        <f t="shared" si="40"/>
        <v>0</v>
      </c>
      <c r="G293" s="9">
        <f t="shared" si="36"/>
        <v>4000</v>
      </c>
    </row>
    <row r="294" spans="1:12" s="11" customFormat="1" ht="15.75" x14ac:dyDescent="0.25">
      <c r="A294" s="10"/>
      <c r="B294" s="11" t="s">
        <v>140</v>
      </c>
      <c r="C294" s="11" t="s">
        <v>141</v>
      </c>
      <c r="D294" s="12">
        <f t="shared" si="40"/>
        <v>4000</v>
      </c>
      <c r="E294" s="12">
        <f t="shared" si="40"/>
        <v>0</v>
      </c>
      <c r="F294" s="12">
        <f t="shared" si="40"/>
        <v>0</v>
      </c>
      <c r="G294" s="12">
        <f t="shared" si="36"/>
        <v>4000</v>
      </c>
    </row>
    <row r="295" spans="1:12" s="11" customFormat="1" ht="15.75" x14ac:dyDescent="0.25">
      <c r="A295" s="10"/>
      <c r="B295" s="11" t="s">
        <v>184</v>
      </c>
      <c r="C295" s="11" t="s">
        <v>185</v>
      </c>
      <c r="D295" s="12">
        <f t="shared" si="40"/>
        <v>4000</v>
      </c>
      <c r="E295" s="12">
        <f t="shared" si="40"/>
        <v>0</v>
      </c>
      <c r="F295" s="12">
        <f t="shared" si="40"/>
        <v>0</v>
      </c>
      <c r="G295" s="12">
        <f t="shared" si="36"/>
        <v>4000</v>
      </c>
    </row>
    <row r="296" spans="1:12" s="11" customFormat="1" ht="15.75" x14ac:dyDescent="0.25">
      <c r="A296" s="10"/>
      <c r="B296" s="11" t="s">
        <v>246</v>
      </c>
      <c r="C296" s="11" t="s">
        <v>247</v>
      </c>
      <c r="D296" s="12">
        <f t="shared" si="40"/>
        <v>4000</v>
      </c>
      <c r="E296" s="12">
        <f t="shared" si="40"/>
        <v>0</v>
      </c>
      <c r="F296" s="12">
        <f t="shared" si="40"/>
        <v>0</v>
      </c>
      <c r="G296" s="12">
        <f t="shared" si="36"/>
        <v>4000</v>
      </c>
    </row>
    <row r="297" spans="1:12" s="11" customFormat="1" ht="15.75" x14ac:dyDescent="0.25">
      <c r="A297" s="10"/>
      <c r="B297" s="11" t="s">
        <v>304</v>
      </c>
      <c r="C297" s="11" t="s">
        <v>305</v>
      </c>
      <c r="D297" s="12">
        <f t="shared" si="40"/>
        <v>4000</v>
      </c>
      <c r="E297" s="12">
        <f t="shared" si="40"/>
        <v>0</v>
      </c>
      <c r="F297" s="12">
        <f t="shared" si="40"/>
        <v>0</v>
      </c>
      <c r="G297" s="12">
        <f t="shared" si="36"/>
        <v>4000</v>
      </c>
    </row>
    <row r="298" spans="1:12" s="14" customFormat="1" ht="15.75" x14ac:dyDescent="0.25">
      <c r="A298" s="13" t="s">
        <v>431</v>
      </c>
      <c r="B298" s="14" t="s">
        <v>307</v>
      </c>
      <c r="C298" s="14" t="s">
        <v>308</v>
      </c>
      <c r="D298" s="15">
        <v>4000</v>
      </c>
      <c r="E298" s="15">
        <v>0</v>
      </c>
      <c r="F298" s="15">
        <v>0</v>
      </c>
      <c r="G298" s="15">
        <f t="shared" si="36"/>
        <v>4000</v>
      </c>
    </row>
    <row r="299" spans="1:12" ht="15.75" x14ac:dyDescent="0.25">
      <c r="A299" s="8" t="s">
        <v>19</v>
      </c>
      <c r="B299" s="8" t="s">
        <v>74</v>
      </c>
      <c r="C299" s="8" t="s">
        <v>75</v>
      </c>
      <c r="D299" s="9">
        <f t="shared" ref="D299:F300" si="41">D300</f>
        <v>9000</v>
      </c>
      <c r="E299" s="9">
        <f t="shared" si="41"/>
        <v>8000</v>
      </c>
      <c r="F299" s="9">
        <f t="shared" si="41"/>
        <v>2000</v>
      </c>
      <c r="G299" s="9">
        <f t="shared" si="36"/>
        <v>15000</v>
      </c>
    </row>
    <row r="300" spans="1:12" ht="15.75" x14ac:dyDescent="0.25">
      <c r="A300" s="13"/>
      <c r="B300" s="11" t="s">
        <v>140</v>
      </c>
      <c r="C300" s="11" t="s">
        <v>141</v>
      </c>
      <c r="D300" s="12">
        <f t="shared" si="41"/>
        <v>9000</v>
      </c>
      <c r="E300" s="12">
        <f t="shared" si="41"/>
        <v>8000</v>
      </c>
      <c r="F300" s="12">
        <f t="shared" si="41"/>
        <v>2000</v>
      </c>
      <c r="G300" s="12">
        <f t="shared" si="36"/>
        <v>15000</v>
      </c>
    </row>
    <row r="301" spans="1:12" ht="15.75" x14ac:dyDescent="0.25">
      <c r="A301" s="13"/>
      <c r="B301" s="11" t="s">
        <v>184</v>
      </c>
      <c r="C301" s="11" t="s">
        <v>185</v>
      </c>
      <c r="D301" s="12">
        <f>D302+D304+D306+D311+D308</f>
        <v>9000</v>
      </c>
      <c r="E301" s="12">
        <f>E302+E304+E306+E311+E308</f>
        <v>8000</v>
      </c>
      <c r="F301" s="12">
        <f>F302+F304+F306+F311+F308</f>
        <v>2000</v>
      </c>
      <c r="G301" s="12">
        <f t="shared" si="36"/>
        <v>15000</v>
      </c>
    </row>
    <row r="302" spans="1:12" ht="15.75" x14ac:dyDescent="0.25">
      <c r="A302" s="13"/>
      <c r="B302" s="10">
        <v>3235</v>
      </c>
      <c r="C302" s="11" t="s">
        <v>423</v>
      </c>
      <c r="D302" s="12">
        <f>D303</f>
        <v>2000</v>
      </c>
      <c r="E302" s="12">
        <f>E303</f>
        <v>0</v>
      </c>
      <c r="F302" s="12">
        <f>F303</f>
        <v>500</v>
      </c>
      <c r="G302" s="12">
        <f t="shared" si="36"/>
        <v>1500</v>
      </c>
    </row>
    <row r="303" spans="1:12" ht="15.75" x14ac:dyDescent="0.25">
      <c r="A303" s="13" t="s">
        <v>432</v>
      </c>
      <c r="B303" s="13">
        <v>32353</v>
      </c>
      <c r="C303" s="14" t="s">
        <v>424</v>
      </c>
      <c r="D303" s="15">
        <v>2000</v>
      </c>
      <c r="E303" s="15"/>
      <c r="F303" s="15">
        <v>500</v>
      </c>
      <c r="G303" s="15">
        <f t="shared" si="36"/>
        <v>1500</v>
      </c>
    </row>
    <row r="304" spans="1:12" ht="15.75" x14ac:dyDescent="0.25">
      <c r="A304" s="13"/>
      <c r="B304" s="11" t="s">
        <v>291</v>
      </c>
      <c r="C304" s="11" t="s">
        <v>292</v>
      </c>
      <c r="D304" s="12">
        <f>D305</f>
        <v>2000</v>
      </c>
      <c r="E304" s="12">
        <f>E305</f>
        <v>4930</v>
      </c>
      <c r="F304" s="12">
        <f>F305</f>
        <v>0</v>
      </c>
      <c r="G304" s="12">
        <f t="shared" si="36"/>
        <v>6930</v>
      </c>
    </row>
    <row r="305" spans="1:7" ht="15.75" x14ac:dyDescent="0.25">
      <c r="A305" s="13" t="s">
        <v>433</v>
      </c>
      <c r="B305" s="13">
        <v>32371</v>
      </c>
      <c r="C305" s="14" t="s">
        <v>383</v>
      </c>
      <c r="D305" s="15">
        <v>2000</v>
      </c>
      <c r="E305" s="15">
        <v>4930</v>
      </c>
      <c r="F305" s="15"/>
      <c r="G305" s="15">
        <f t="shared" ref="G305:G336" si="42">D305+E305-F305</f>
        <v>6930</v>
      </c>
    </row>
    <row r="306" spans="1:7" ht="15.75" x14ac:dyDescent="0.25">
      <c r="A306" s="13"/>
      <c r="B306" s="11" t="s">
        <v>304</v>
      </c>
      <c r="C306" s="11" t="s">
        <v>305</v>
      </c>
      <c r="D306" s="12">
        <f>D307</f>
        <v>5000</v>
      </c>
      <c r="E306" s="12">
        <f>E307</f>
        <v>0</v>
      </c>
      <c r="F306" s="12">
        <f>F307</f>
        <v>1500</v>
      </c>
      <c r="G306" s="12">
        <f t="shared" si="42"/>
        <v>3500</v>
      </c>
    </row>
    <row r="307" spans="1:7" ht="15.75" x14ac:dyDescent="0.25">
      <c r="A307" s="13" t="s">
        <v>435</v>
      </c>
      <c r="B307" s="14" t="s">
        <v>307</v>
      </c>
      <c r="C307" s="14" t="s">
        <v>308</v>
      </c>
      <c r="D307" s="15">
        <v>5000</v>
      </c>
      <c r="E307" s="15">
        <v>0</v>
      </c>
      <c r="F307" s="15">
        <v>1500</v>
      </c>
      <c r="G307" s="15">
        <f t="shared" si="42"/>
        <v>3500</v>
      </c>
    </row>
    <row r="308" spans="1:7" ht="15.75" x14ac:dyDescent="0.25">
      <c r="A308" s="13"/>
      <c r="B308" s="11" t="s">
        <v>386</v>
      </c>
      <c r="C308" s="11" t="s">
        <v>387</v>
      </c>
      <c r="D308" s="12">
        <f t="shared" ref="D308:F309" si="43">D309</f>
        <v>0</v>
      </c>
      <c r="E308" s="12">
        <f t="shared" si="43"/>
        <v>570</v>
      </c>
      <c r="F308" s="12">
        <f t="shared" si="43"/>
        <v>0</v>
      </c>
      <c r="G308" s="12">
        <f t="shared" si="42"/>
        <v>570</v>
      </c>
    </row>
    <row r="309" spans="1:7" ht="15.75" x14ac:dyDescent="0.25">
      <c r="A309" s="13"/>
      <c r="B309" s="11" t="s">
        <v>388</v>
      </c>
      <c r="C309" s="11" t="s">
        <v>387</v>
      </c>
      <c r="D309" s="15">
        <f t="shared" si="43"/>
        <v>0</v>
      </c>
      <c r="E309" s="15">
        <f t="shared" si="43"/>
        <v>570</v>
      </c>
      <c r="F309" s="15">
        <f t="shared" si="43"/>
        <v>0</v>
      </c>
      <c r="G309" s="15">
        <f t="shared" si="42"/>
        <v>570</v>
      </c>
    </row>
    <row r="310" spans="1:7" ht="15.75" x14ac:dyDescent="0.25">
      <c r="A310" s="26" t="s">
        <v>397</v>
      </c>
      <c r="B310" s="14" t="s">
        <v>390</v>
      </c>
      <c r="C310" s="14" t="s">
        <v>391</v>
      </c>
      <c r="D310" s="15">
        <v>0</v>
      </c>
      <c r="E310" s="15">
        <v>570</v>
      </c>
      <c r="F310" s="15"/>
      <c r="G310" s="15">
        <f t="shared" si="42"/>
        <v>570</v>
      </c>
    </row>
    <row r="311" spans="1:7" ht="15.75" x14ac:dyDescent="0.25">
      <c r="A311" s="13"/>
      <c r="B311" s="11" t="s">
        <v>309</v>
      </c>
      <c r="C311" s="11" t="s">
        <v>310</v>
      </c>
      <c r="D311" s="12">
        <f t="shared" ref="D311:F312" si="44">D312</f>
        <v>0</v>
      </c>
      <c r="E311" s="12">
        <f t="shared" si="44"/>
        <v>2500</v>
      </c>
      <c r="F311" s="12">
        <f t="shared" si="44"/>
        <v>0</v>
      </c>
      <c r="G311" s="12">
        <f t="shared" si="42"/>
        <v>2500</v>
      </c>
    </row>
    <row r="312" spans="1:7" ht="15.75" x14ac:dyDescent="0.25">
      <c r="A312" s="13"/>
      <c r="B312" s="11" t="s">
        <v>370</v>
      </c>
      <c r="C312" s="11" t="s">
        <v>371</v>
      </c>
      <c r="D312" s="15">
        <f t="shared" si="44"/>
        <v>0</v>
      </c>
      <c r="E312" s="15">
        <f t="shared" si="44"/>
        <v>2500</v>
      </c>
      <c r="F312" s="15">
        <f t="shared" si="44"/>
        <v>0</v>
      </c>
      <c r="G312" s="15">
        <f t="shared" si="42"/>
        <v>2500</v>
      </c>
    </row>
    <row r="313" spans="1:7" ht="15.75" x14ac:dyDescent="0.25">
      <c r="A313" s="13" t="s">
        <v>436</v>
      </c>
      <c r="B313" s="14" t="s">
        <v>373</v>
      </c>
      <c r="C313" s="14" t="s">
        <v>371</v>
      </c>
      <c r="D313" s="15">
        <v>0</v>
      </c>
      <c r="E313" s="15">
        <v>2500</v>
      </c>
      <c r="F313" s="15">
        <v>0</v>
      </c>
      <c r="G313" s="15">
        <f t="shared" si="42"/>
        <v>2500</v>
      </c>
    </row>
    <row r="314" spans="1:7" ht="15.75" x14ac:dyDescent="0.25">
      <c r="A314" s="24" t="s">
        <v>137</v>
      </c>
      <c r="B314" s="24" t="s">
        <v>437</v>
      </c>
      <c r="C314" s="24" t="s">
        <v>438</v>
      </c>
      <c r="D314" s="25">
        <f>D315+D334+D349</f>
        <v>26800</v>
      </c>
      <c r="E314" s="25">
        <f>E315+E334+E349</f>
        <v>54000</v>
      </c>
      <c r="F314" s="25">
        <f>F315+F334+F349</f>
        <v>0</v>
      </c>
      <c r="G314" s="25">
        <f t="shared" si="42"/>
        <v>80800</v>
      </c>
    </row>
    <row r="315" spans="1:7" ht="15.75" x14ac:dyDescent="0.25">
      <c r="A315" s="8" t="s">
        <v>19</v>
      </c>
      <c r="B315" s="8" t="s">
        <v>20</v>
      </c>
      <c r="C315" s="8" t="s">
        <v>21</v>
      </c>
      <c r="D315" s="9">
        <f t="shared" ref="D315:F316" si="45">D316</f>
        <v>14800</v>
      </c>
      <c r="E315" s="9">
        <f t="shared" si="45"/>
        <v>47000</v>
      </c>
      <c r="F315" s="9">
        <f t="shared" si="45"/>
        <v>0</v>
      </c>
      <c r="G315" s="9">
        <f t="shared" si="42"/>
        <v>61800</v>
      </c>
    </row>
    <row r="316" spans="1:7" s="11" customFormat="1" ht="15.75" x14ac:dyDescent="0.25">
      <c r="A316" s="10"/>
      <c r="B316" s="11" t="s">
        <v>140</v>
      </c>
      <c r="C316" s="11" t="s">
        <v>141</v>
      </c>
      <c r="D316" s="12">
        <f t="shared" si="45"/>
        <v>14800</v>
      </c>
      <c r="E316" s="12">
        <f t="shared" si="45"/>
        <v>47000</v>
      </c>
      <c r="F316" s="12">
        <f t="shared" si="45"/>
        <v>0</v>
      </c>
      <c r="G316" s="12">
        <f t="shared" si="42"/>
        <v>61800</v>
      </c>
    </row>
    <row r="317" spans="1:7" s="11" customFormat="1" ht="15.75" x14ac:dyDescent="0.25">
      <c r="A317" s="10"/>
      <c r="B317" s="11" t="s">
        <v>184</v>
      </c>
      <c r="C317" s="11" t="s">
        <v>185</v>
      </c>
      <c r="D317" s="12">
        <f>D318+D328+D331</f>
        <v>14800</v>
      </c>
      <c r="E317" s="12">
        <f>E318+E328+E331</f>
        <v>47000</v>
      </c>
      <c r="F317" s="12">
        <f>F318+F328+F331</f>
        <v>0</v>
      </c>
      <c r="G317" s="12">
        <f t="shared" si="42"/>
        <v>61800</v>
      </c>
    </row>
    <row r="318" spans="1:7" s="11" customFormat="1" ht="15.75" x14ac:dyDescent="0.25">
      <c r="A318" s="10"/>
      <c r="B318" s="11" t="s">
        <v>246</v>
      </c>
      <c r="C318" s="11" t="s">
        <v>247</v>
      </c>
      <c r="D318" s="12">
        <f>D319+D323+D326+D321</f>
        <v>8300</v>
      </c>
      <c r="E318" s="12">
        <f>E319+E323+E326+E321</f>
        <v>40000</v>
      </c>
      <c r="F318" s="12">
        <f>F319+F323+F326+F321</f>
        <v>0</v>
      </c>
      <c r="G318" s="12">
        <f t="shared" si="42"/>
        <v>48300</v>
      </c>
    </row>
    <row r="319" spans="1:7" s="11" customFormat="1" ht="15.75" x14ac:dyDescent="0.25">
      <c r="A319" s="10"/>
      <c r="B319" s="11" t="s">
        <v>267</v>
      </c>
      <c r="C319" s="11" t="s">
        <v>268</v>
      </c>
      <c r="D319" s="12">
        <f>D320</f>
        <v>500</v>
      </c>
      <c r="E319" s="12">
        <f>E320</f>
        <v>0</v>
      </c>
      <c r="F319" s="12">
        <f>F320</f>
        <v>0</v>
      </c>
      <c r="G319" s="12">
        <f t="shared" si="42"/>
        <v>500</v>
      </c>
    </row>
    <row r="320" spans="1:7" s="14" customFormat="1" ht="15.75" x14ac:dyDescent="0.25">
      <c r="A320" s="13" t="s">
        <v>439</v>
      </c>
      <c r="B320" s="14" t="s">
        <v>440</v>
      </c>
      <c r="C320" s="14" t="s">
        <v>441</v>
      </c>
      <c r="D320" s="15">
        <v>500</v>
      </c>
      <c r="E320" s="15">
        <v>0</v>
      </c>
      <c r="F320" s="15">
        <v>0</v>
      </c>
      <c r="G320" s="15">
        <f t="shared" si="42"/>
        <v>500</v>
      </c>
    </row>
    <row r="321" spans="1:11" ht="15.75" x14ac:dyDescent="0.25">
      <c r="A321" s="13"/>
      <c r="B321" s="10">
        <v>3235</v>
      </c>
      <c r="C321" s="11" t="s">
        <v>423</v>
      </c>
      <c r="D321" s="12">
        <f>D322</f>
        <v>0</v>
      </c>
      <c r="E321" s="12">
        <f>E322</f>
        <v>15000</v>
      </c>
      <c r="F321" s="12">
        <f>F322</f>
        <v>0</v>
      </c>
      <c r="G321" s="12">
        <f t="shared" si="42"/>
        <v>15000</v>
      </c>
    </row>
    <row r="322" spans="1:11" ht="15.75" x14ac:dyDescent="0.25">
      <c r="A322" s="13"/>
      <c r="B322" s="13">
        <v>32353</v>
      </c>
      <c r="C322" s="14" t="s">
        <v>424</v>
      </c>
      <c r="D322" s="15">
        <v>0</v>
      </c>
      <c r="E322" s="15">
        <v>15000</v>
      </c>
      <c r="F322" s="15"/>
      <c r="G322" s="15">
        <f t="shared" si="42"/>
        <v>15000</v>
      </c>
    </row>
    <row r="323" spans="1:11" s="11" customFormat="1" ht="15.75" x14ac:dyDescent="0.25">
      <c r="A323" s="10"/>
      <c r="B323" s="11" t="s">
        <v>291</v>
      </c>
      <c r="C323" s="11" t="s">
        <v>292</v>
      </c>
      <c r="D323" s="12">
        <f>D325+D324</f>
        <v>7000</v>
      </c>
      <c r="E323" s="12">
        <f>E325+E324</f>
        <v>24000</v>
      </c>
      <c r="F323" s="12">
        <f>F325+F324</f>
        <v>0</v>
      </c>
      <c r="G323" s="12">
        <f t="shared" si="42"/>
        <v>31000</v>
      </c>
    </row>
    <row r="324" spans="1:11" ht="15.75" x14ac:dyDescent="0.25">
      <c r="A324" s="13" t="s">
        <v>442</v>
      </c>
      <c r="B324" s="13">
        <v>32371</v>
      </c>
      <c r="C324" s="14" t="s">
        <v>383</v>
      </c>
      <c r="D324" s="15">
        <v>5000</v>
      </c>
      <c r="E324" s="21">
        <v>24000</v>
      </c>
      <c r="F324" s="21">
        <v>0</v>
      </c>
      <c r="G324" s="15">
        <f t="shared" si="42"/>
        <v>29000</v>
      </c>
    </row>
    <row r="325" spans="1:11" s="14" customFormat="1" ht="15.75" x14ac:dyDescent="0.25">
      <c r="A325" s="13" t="s">
        <v>444</v>
      </c>
      <c r="B325" s="14" t="s">
        <v>297</v>
      </c>
      <c r="C325" s="14" t="s">
        <v>298</v>
      </c>
      <c r="D325" s="15">
        <v>2000</v>
      </c>
      <c r="E325" s="21">
        <v>0</v>
      </c>
      <c r="F325" s="21">
        <v>0</v>
      </c>
      <c r="G325" s="15">
        <f t="shared" si="42"/>
        <v>2000</v>
      </c>
    </row>
    <row r="326" spans="1:11" s="11" customFormat="1" ht="15.75" x14ac:dyDescent="0.25">
      <c r="A326" s="10"/>
      <c r="B326" s="11" t="s">
        <v>304</v>
      </c>
      <c r="C326" s="11" t="s">
        <v>305</v>
      </c>
      <c r="D326" s="12">
        <f>D327</f>
        <v>800</v>
      </c>
      <c r="E326" s="40">
        <f>E327</f>
        <v>1000</v>
      </c>
      <c r="F326" s="40">
        <f>F327</f>
        <v>0</v>
      </c>
      <c r="G326" s="12">
        <f t="shared" si="42"/>
        <v>1800</v>
      </c>
    </row>
    <row r="327" spans="1:11" s="14" customFormat="1" ht="31.5" x14ac:dyDescent="0.25">
      <c r="A327" s="13" t="s">
        <v>445</v>
      </c>
      <c r="B327" s="14" t="s">
        <v>412</v>
      </c>
      <c r="C327" s="14" t="s">
        <v>446</v>
      </c>
      <c r="D327" s="15">
        <v>800</v>
      </c>
      <c r="E327" s="21">
        <v>1000</v>
      </c>
      <c r="F327" s="21">
        <v>0</v>
      </c>
      <c r="G327" s="15">
        <f t="shared" si="42"/>
        <v>1800</v>
      </c>
    </row>
    <row r="328" spans="1:11" s="11" customFormat="1" ht="15.75" x14ac:dyDescent="0.25">
      <c r="A328" s="10"/>
      <c r="B328" s="11" t="s">
        <v>386</v>
      </c>
      <c r="C328" s="11" t="s">
        <v>387</v>
      </c>
      <c r="D328" s="12">
        <f t="shared" ref="D328:F329" si="46">D329</f>
        <v>1000</v>
      </c>
      <c r="E328" s="12">
        <f t="shared" si="46"/>
        <v>0</v>
      </c>
      <c r="F328" s="12">
        <f t="shared" si="46"/>
        <v>0</v>
      </c>
      <c r="G328" s="12">
        <f t="shared" si="42"/>
        <v>1000</v>
      </c>
      <c r="K328" s="14"/>
    </row>
    <row r="329" spans="1:11" s="11" customFormat="1" ht="15.75" x14ac:dyDescent="0.25">
      <c r="A329" s="10"/>
      <c r="B329" s="11" t="s">
        <v>388</v>
      </c>
      <c r="C329" s="11" t="s">
        <v>387</v>
      </c>
      <c r="D329" s="12">
        <f t="shared" si="46"/>
        <v>1000</v>
      </c>
      <c r="E329" s="12">
        <f t="shared" si="46"/>
        <v>0</v>
      </c>
      <c r="F329" s="12">
        <f t="shared" si="46"/>
        <v>0</v>
      </c>
      <c r="G329" s="12">
        <f t="shared" si="42"/>
        <v>1000</v>
      </c>
      <c r="K329" s="14"/>
    </row>
    <row r="330" spans="1:11" s="14" customFormat="1" ht="15.75" x14ac:dyDescent="0.25">
      <c r="A330" s="13" t="s">
        <v>447</v>
      </c>
      <c r="B330" s="14" t="s">
        <v>390</v>
      </c>
      <c r="C330" s="14" t="s">
        <v>391</v>
      </c>
      <c r="D330" s="15">
        <v>1000</v>
      </c>
      <c r="E330" s="15">
        <v>0</v>
      </c>
      <c r="F330" s="15">
        <v>0</v>
      </c>
      <c r="G330" s="15">
        <f t="shared" si="42"/>
        <v>1000</v>
      </c>
    </row>
    <row r="331" spans="1:11" s="11" customFormat="1" ht="15.75" x14ac:dyDescent="0.25">
      <c r="A331" s="10"/>
      <c r="B331" s="11" t="s">
        <v>309</v>
      </c>
      <c r="C331" s="11" t="s">
        <v>310</v>
      </c>
      <c r="D331" s="12">
        <f t="shared" ref="D331:F332" si="47">D332</f>
        <v>5500</v>
      </c>
      <c r="E331" s="12">
        <f t="shared" si="47"/>
        <v>7000</v>
      </c>
      <c r="F331" s="12">
        <f t="shared" si="47"/>
        <v>0</v>
      </c>
      <c r="G331" s="12">
        <f t="shared" si="42"/>
        <v>12500</v>
      </c>
    </row>
    <row r="332" spans="1:11" s="11" customFormat="1" ht="15.75" x14ac:dyDescent="0.25">
      <c r="A332" s="10"/>
      <c r="B332" s="11" t="s">
        <v>329</v>
      </c>
      <c r="C332" s="11" t="s">
        <v>310</v>
      </c>
      <c r="D332" s="12">
        <f t="shared" si="47"/>
        <v>5500</v>
      </c>
      <c r="E332" s="12">
        <f t="shared" si="47"/>
        <v>7000</v>
      </c>
      <c r="F332" s="12">
        <f t="shared" si="47"/>
        <v>0</v>
      </c>
      <c r="G332" s="12">
        <f t="shared" si="42"/>
        <v>12500</v>
      </c>
    </row>
    <row r="333" spans="1:11" s="14" customFormat="1" ht="15.75" x14ac:dyDescent="0.25">
      <c r="A333" s="13" t="s">
        <v>448</v>
      </c>
      <c r="B333" s="14" t="s">
        <v>331</v>
      </c>
      <c r="C333" s="14" t="s">
        <v>310</v>
      </c>
      <c r="D333" s="15">
        <v>5500</v>
      </c>
      <c r="E333" s="21">
        <v>7000</v>
      </c>
      <c r="F333" s="15">
        <v>0</v>
      </c>
      <c r="G333" s="15">
        <f t="shared" si="42"/>
        <v>12500</v>
      </c>
    </row>
    <row r="334" spans="1:11" ht="15.75" x14ac:dyDescent="0.25">
      <c r="A334" s="8" t="s">
        <v>19</v>
      </c>
      <c r="B334" s="8" t="s">
        <v>32</v>
      </c>
      <c r="C334" s="8" t="s">
        <v>33</v>
      </c>
      <c r="D334" s="9">
        <f t="shared" ref="D334:F335" si="48">D335</f>
        <v>12000</v>
      </c>
      <c r="E334" s="9">
        <f t="shared" si="48"/>
        <v>0</v>
      </c>
      <c r="F334" s="9">
        <f t="shared" si="48"/>
        <v>0</v>
      </c>
      <c r="G334" s="9">
        <f t="shared" si="42"/>
        <v>12000</v>
      </c>
    </row>
    <row r="335" spans="1:11" s="11" customFormat="1" ht="15.75" x14ac:dyDescent="0.25">
      <c r="A335" s="10"/>
      <c r="B335" s="11" t="s">
        <v>140</v>
      </c>
      <c r="C335" s="11" t="s">
        <v>141</v>
      </c>
      <c r="D335" s="12">
        <f t="shared" si="48"/>
        <v>12000</v>
      </c>
      <c r="E335" s="12">
        <f t="shared" si="48"/>
        <v>0</v>
      </c>
      <c r="F335" s="12">
        <f t="shared" si="48"/>
        <v>0</v>
      </c>
      <c r="G335" s="12">
        <f t="shared" si="42"/>
        <v>12000</v>
      </c>
    </row>
    <row r="336" spans="1:11" s="11" customFormat="1" ht="15.75" x14ac:dyDescent="0.25">
      <c r="A336" s="10"/>
      <c r="B336" s="11" t="s">
        <v>184</v>
      </c>
      <c r="C336" s="11" t="s">
        <v>185</v>
      </c>
      <c r="D336" s="12">
        <f>D337+D344</f>
        <v>12000</v>
      </c>
      <c r="E336" s="12">
        <f>E337+E344</f>
        <v>0</v>
      </c>
      <c r="F336" s="12">
        <f>F337+F344</f>
        <v>0</v>
      </c>
      <c r="G336" s="12">
        <f t="shared" si="42"/>
        <v>12000</v>
      </c>
    </row>
    <row r="337" spans="1:7" s="11" customFormat="1" ht="15.75" x14ac:dyDescent="0.25">
      <c r="A337" s="10"/>
      <c r="B337" s="11" t="s">
        <v>246</v>
      </c>
      <c r="C337" s="11" t="s">
        <v>247</v>
      </c>
      <c r="D337" s="12">
        <f>D338+D340+D342</f>
        <v>7000</v>
      </c>
      <c r="E337" s="12">
        <f>E338+E340+E342</f>
        <v>0</v>
      </c>
      <c r="F337" s="12">
        <f>F338+F340+F342</f>
        <v>0</v>
      </c>
      <c r="G337" s="12">
        <f t="shared" ref="G337:G368" si="49">D337+E337-F337</f>
        <v>7000</v>
      </c>
    </row>
    <row r="338" spans="1:7" s="11" customFormat="1" ht="15.75" x14ac:dyDescent="0.25">
      <c r="A338" s="10"/>
      <c r="B338" s="11" t="s">
        <v>267</v>
      </c>
      <c r="C338" s="11" t="s">
        <v>268</v>
      </c>
      <c r="D338" s="12">
        <f>D339</f>
        <v>500</v>
      </c>
      <c r="E338" s="12">
        <f>E339</f>
        <v>0</v>
      </c>
      <c r="F338" s="12">
        <f>F339</f>
        <v>0</v>
      </c>
      <c r="G338" s="12">
        <f t="shared" si="49"/>
        <v>500</v>
      </c>
    </row>
    <row r="339" spans="1:7" s="14" customFormat="1" ht="15.75" x14ac:dyDescent="0.25">
      <c r="A339" s="13" t="s">
        <v>449</v>
      </c>
      <c r="B339" s="14" t="s">
        <v>270</v>
      </c>
      <c r="C339" s="14" t="s">
        <v>271</v>
      </c>
      <c r="D339" s="15">
        <v>500</v>
      </c>
      <c r="E339" s="15">
        <v>0</v>
      </c>
      <c r="F339" s="15">
        <v>0</v>
      </c>
      <c r="G339" s="15">
        <f t="shared" si="49"/>
        <v>500</v>
      </c>
    </row>
    <row r="340" spans="1:7" s="11" customFormat="1" ht="15.75" x14ac:dyDescent="0.25">
      <c r="A340" s="10"/>
      <c r="B340" s="11" t="s">
        <v>291</v>
      </c>
      <c r="C340" s="11" t="s">
        <v>292</v>
      </c>
      <c r="D340" s="12">
        <f>D341</f>
        <v>6000</v>
      </c>
      <c r="E340" s="12">
        <f>E341</f>
        <v>0</v>
      </c>
      <c r="F340" s="12">
        <f>F341</f>
        <v>0</v>
      </c>
      <c r="G340" s="12">
        <f t="shared" si="49"/>
        <v>6000</v>
      </c>
    </row>
    <row r="341" spans="1:7" s="14" customFormat="1" ht="15.75" x14ac:dyDescent="0.25">
      <c r="A341" s="13" t="s">
        <v>450</v>
      </c>
      <c r="B341" s="14" t="s">
        <v>382</v>
      </c>
      <c r="C341" s="14" t="s">
        <v>383</v>
      </c>
      <c r="D341" s="15">
        <v>6000</v>
      </c>
      <c r="E341" s="15">
        <v>0</v>
      </c>
      <c r="F341" s="15">
        <v>0</v>
      </c>
      <c r="G341" s="15">
        <f t="shared" si="49"/>
        <v>6000</v>
      </c>
    </row>
    <row r="342" spans="1:7" s="11" customFormat="1" ht="15.75" x14ac:dyDescent="0.25">
      <c r="A342" s="10"/>
      <c r="B342" s="11" t="s">
        <v>304</v>
      </c>
      <c r="C342" s="11" t="s">
        <v>305</v>
      </c>
      <c r="D342" s="12">
        <f>D343</f>
        <v>500</v>
      </c>
      <c r="E342" s="12">
        <f>E343</f>
        <v>0</v>
      </c>
      <c r="F342" s="12">
        <f>F343</f>
        <v>0</v>
      </c>
      <c r="G342" s="12">
        <f t="shared" si="49"/>
        <v>500</v>
      </c>
    </row>
    <row r="343" spans="1:7" s="14" customFormat="1" ht="31.5" x14ac:dyDescent="0.25">
      <c r="A343" s="13" t="s">
        <v>451</v>
      </c>
      <c r="B343" s="14" t="s">
        <v>412</v>
      </c>
      <c r="C343" s="14" t="s">
        <v>446</v>
      </c>
      <c r="D343" s="15">
        <v>500</v>
      </c>
      <c r="E343" s="15">
        <v>0</v>
      </c>
      <c r="F343" s="15">
        <v>0</v>
      </c>
      <c r="G343" s="15">
        <f t="shared" si="49"/>
        <v>500</v>
      </c>
    </row>
    <row r="344" spans="1:7" s="11" customFormat="1" ht="15.75" x14ac:dyDescent="0.25">
      <c r="A344" s="10"/>
      <c r="B344" s="11" t="s">
        <v>309</v>
      </c>
      <c r="C344" s="11" t="s">
        <v>310</v>
      </c>
      <c r="D344" s="12">
        <f>D345+D347</f>
        <v>5000</v>
      </c>
      <c r="E344" s="12">
        <f>E345+E347</f>
        <v>0</v>
      </c>
      <c r="F344" s="12">
        <f>F345+F347</f>
        <v>0</v>
      </c>
      <c r="G344" s="12">
        <f t="shared" si="49"/>
        <v>5000</v>
      </c>
    </row>
    <row r="345" spans="1:7" s="11" customFormat="1" ht="15.75" x14ac:dyDescent="0.25">
      <c r="A345" s="10"/>
      <c r="B345" s="11" t="s">
        <v>370</v>
      </c>
      <c r="C345" s="11" t="s">
        <v>371</v>
      </c>
      <c r="D345" s="12">
        <f>D346</f>
        <v>2000</v>
      </c>
      <c r="E345" s="12">
        <f>E346</f>
        <v>0</v>
      </c>
      <c r="F345" s="12">
        <f>F346</f>
        <v>0</v>
      </c>
      <c r="G345" s="12">
        <f t="shared" si="49"/>
        <v>2000</v>
      </c>
    </row>
    <row r="346" spans="1:7" s="14" customFormat="1" ht="15.75" x14ac:dyDescent="0.25">
      <c r="A346" s="13" t="s">
        <v>452</v>
      </c>
      <c r="B346" s="14" t="s">
        <v>373</v>
      </c>
      <c r="C346" s="14" t="s">
        <v>371</v>
      </c>
      <c r="D346" s="15">
        <v>2000</v>
      </c>
      <c r="E346" s="15">
        <v>0</v>
      </c>
      <c r="F346" s="15">
        <v>0</v>
      </c>
      <c r="G346" s="15">
        <f t="shared" si="49"/>
        <v>2000</v>
      </c>
    </row>
    <row r="347" spans="1:7" ht="15.75" x14ac:dyDescent="0.25">
      <c r="A347" s="13"/>
      <c r="B347" s="10">
        <v>3299</v>
      </c>
      <c r="C347" s="11" t="s">
        <v>310</v>
      </c>
      <c r="D347" s="12">
        <f>D348</f>
        <v>3000</v>
      </c>
      <c r="E347" s="12">
        <f>E348</f>
        <v>0</v>
      </c>
      <c r="F347" s="12">
        <f>F348</f>
        <v>0</v>
      </c>
      <c r="G347" s="12">
        <f t="shared" si="49"/>
        <v>3000</v>
      </c>
    </row>
    <row r="348" spans="1:7" ht="15.75" x14ac:dyDescent="0.25">
      <c r="A348" s="13" t="s">
        <v>453</v>
      </c>
      <c r="B348" s="13">
        <v>32999</v>
      </c>
      <c r="C348" s="14" t="s">
        <v>310</v>
      </c>
      <c r="D348" s="15">
        <v>3000</v>
      </c>
      <c r="E348" s="15">
        <v>0</v>
      </c>
      <c r="F348" s="15">
        <v>0</v>
      </c>
      <c r="G348" s="15">
        <f t="shared" si="49"/>
        <v>3000</v>
      </c>
    </row>
    <row r="349" spans="1:7" ht="15.75" x14ac:dyDescent="0.25">
      <c r="A349" s="8" t="s">
        <v>19</v>
      </c>
      <c r="B349" s="8" t="s">
        <v>74</v>
      </c>
      <c r="C349" s="8" t="s">
        <v>75</v>
      </c>
      <c r="D349" s="9">
        <f t="shared" ref="D349:F351" si="50">D350</f>
        <v>0</v>
      </c>
      <c r="E349" s="9">
        <f t="shared" si="50"/>
        <v>7000</v>
      </c>
      <c r="F349" s="9">
        <f t="shared" si="50"/>
        <v>0</v>
      </c>
      <c r="G349" s="9">
        <f t="shared" si="49"/>
        <v>7000</v>
      </c>
    </row>
    <row r="350" spans="1:7" ht="15.75" x14ac:dyDescent="0.25">
      <c r="A350" s="13"/>
      <c r="B350" s="11" t="s">
        <v>184</v>
      </c>
      <c r="C350" s="11" t="s">
        <v>185</v>
      </c>
      <c r="D350" s="12">
        <f t="shared" si="50"/>
        <v>0</v>
      </c>
      <c r="E350" s="12">
        <f t="shared" si="50"/>
        <v>7000</v>
      </c>
      <c r="F350" s="12">
        <f t="shared" si="50"/>
        <v>0</v>
      </c>
      <c r="G350" s="12">
        <f t="shared" si="49"/>
        <v>7000</v>
      </c>
    </row>
    <row r="351" spans="1:7" ht="15.75" x14ac:dyDescent="0.25">
      <c r="A351" s="13"/>
      <c r="B351" s="10">
        <v>3235</v>
      </c>
      <c r="C351" s="11" t="s">
        <v>423</v>
      </c>
      <c r="D351" s="12">
        <f t="shared" si="50"/>
        <v>0</v>
      </c>
      <c r="E351" s="12">
        <f t="shared" si="50"/>
        <v>7000</v>
      </c>
      <c r="F351" s="12">
        <f t="shared" si="50"/>
        <v>0</v>
      </c>
      <c r="G351" s="12">
        <f t="shared" si="49"/>
        <v>7000</v>
      </c>
    </row>
    <row r="352" spans="1:7" ht="15.75" x14ac:dyDescent="0.25">
      <c r="A352" s="13"/>
      <c r="B352" s="13">
        <v>32353</v>
      </c>
      <c r="C352" s="14" t="s">
        <v>424</v>
      </c>
      <c r="D352" s="15">
        <v>0</v>
      </c>
      <c r="E352" s="15">
        <v>7000</v>
      </c>
      <c r="F352" s="15"/>
      <c r="G352" s="15">
        <f t="shared" si="49"/>
        <v>7000</v>
      </c>
    </row>
    <row r="353" spans="1:10" ht="15.75" x14ac:dyDescent="0.25">
      <c r="A353" s="24" t="s">
        <v>137</v>
      </c>
      <c r="B353" s="24" t="s">
        <v>455</v>
      </c>
      <c r="C353" s="24" t="s">
        <v>456</v>
      </c>
      <c r="D353" s="25">
        <f t="shared" ref="D353:F355" si="51">D354</f>
        <v>36000</v>
      </c>
      <c r="E353" s="25">
        <f t="shared" si="51"/>
        <v>3500</v>
      </c>
      <c r="F353" s="25">
        <f t="shared" si="51"/>
        <v>6500</v>
      </c>
      <c r="G353" s="25">
        <f t="shared" si="49"/>
        <v>33000</v>
      </c>
    </row>
    <row r="354" spans="1:10" ht="15.75" x14ac:dyDescent="0.25">
      <c r="A354" s="8" t="s">
        <v>19</v>
      </c>
      <c r="B354" s="8" t="s">
        <v>32</v>
      </c>
      <c r="C354" s="8" t="s">
        <v>33</v>
      </c>
      <c r="D354" s="9">
        <f t="shared" si="51"/>
        <v>36000</v>
      </c>
      <c r="E354" s="9">
        <f t="shared" si="51"/>
        <v>3500</v>
      </c>
      <c r="F354" s="9">
        <f t="shared" si="51"/>
        <v>6500</v>
      </c>
      <c r="G354" s="9">
        <f t="shared" si="49"/>
        <v>33000</v>
      </c>
    </row>
    <row r="355" spans="1:10" s="11" customFormat="1" ht="15.75" x14ac:dyDescent="0.25">
      <c r="A355" s="10"/>
      <c r="B355" s="11" t="s">
        <v>140</v>
      </c>
      <c r="C355" s="11" t="s">
        <v>141</v>
      </c>
      <c r="D355" s="12">
        <f t="shared" si="51"/>
        <v>36000</v>
      </c>
      <c r="E355" s="12">
        <f t="shared" si="51"/>
        <v>3500</v>
      </c>
      <c r="F355" s="12">
        <f t="shared" si="51"/>
        <v>6500</v>
      </c>
      <c r="G355" s="12">
        <f t="shared" si="49"/>
        <v>33000</v>
      </c>
    </row>
    <row r="356" spans="1:10" s="11" customFormat="1" ht="15.75" x14ac:dyDescent="0.25">
      <c r="A356" s="10"/>
      <c r="B356" s="11" t="s">
        <v>184</v>
      </c>
      <c r="C356" s="11" t="s">
        <v>185</v>
      </c>
      <c r="D356" s="12">
        <f>D357+D360+D369+D372</f>
        <v>36000</v>
      </c>
      <c r="E356" s="12">
        <f>E357+E360+E369+E372</f>
        <v>3500</v>
      </c>
      <c r="F356" s="12">
        <f>F357+F360+F369+F372</f>
        <v>6500</v>
      </c>
      <c r="G356" s="12">
        <f t="shared" si="49"/>
        <v>33000</v>
      </c>
    </row>
    <row r="357" spans="1:10" s="11" customFormat="1" ht="15.75" x14ac:dyDescent="0.25">
      <c r="A357" s="10"/>
      <c r="B357" s="11" t="s">
        <v>216</v>
      </c>
      <c r="C357" s="11" t="s">
        <v>217</v>
      </c>
      <c r="D357" s="12">
        <f t="shared" ref="D357:F358" si="52">D358</f>
        <v>3500</v>
      </c>
      <c r="E357" s="12">
        <f t="shared" si="52"/>
        <v>0</v>
      </c>
      <c r="F357" s="12">
        <f t="shared" si="52"/>
        <v>0</v>
      </c>
      <c r="G357" s="12">
        <f t="shared" si="49"/>
        <v>3500</v>
      </c>
    </row>
    <row r="358" spans="1:10" ht="15.75" x14ac:dyDescent="0.25">
      <c r="A358" s="10"/>
      <c r="B358" s="11" t="s">
        <v>218</v>
      </c>
      <c r="C358" s="11" t="s">
        <v>219</v>
      </c>
      <c r="D358" s="12">
        <f t="shared" si="52"/>
        <v>3500</v>
      </c>
      <c r="E358" s="12">
        <f t="shared" si="52"/>
        <v>0</v>
      </c>
      <c r="F358" s="12">
        <f t="shared" si="52"/>
        <v>0</v>
      </c>
      <c r="G358" s="12">
        <f t="shared" si="49"/>
        <v>3500</v>
      </c>
      <c r="H358" s="11"/>
      <c r="I358" s="11"/>
      <c r="J358" s="11"/>
    </row>
    <row r="359" spans="1:10" s="14" customFormat="1" ht="15.75" x14ac:dyDescent="0.25">
      <c r="A359" s="13" t="s">
        <v>457</v>
      </c>
      <c r="B359" s="14" t="s">
        <v>230</v>
      </c>
      <c r="C359" s="14" t="s">
        <v>231</v>
      </c>
      <c r="D359" s="15">
        <v>3500</v>
      </c>
      <c r="E359" s="15">
        <v>0</v>
      </c>
      <c r="F359" s="15">
        <v>0</v>
      </c>
      <c r="G359" s="15">
        <f t="shared" si="49"/>
        <v>3500</v>
      </c>
    </row>
    <row r="360" spans="1:10" s="11" customFormat="1" ht="15.75" x14ac:dyDescent="0.25">
      <c r="A360" s="10"/>
      <c r="B360" s="11" t="s">
        <v>246</v>
      </c>
      <c r="C360" s="11" t="s">
        <v>247</v>
      </c>
      <c r="D360" s="12">
        <f>D361+D363+D367</f>
        <v>29000</v>
      </c>
      <c r="E360" s="12">
        <f>E361+E363+E367</f>
        <v>2500</v>
      </c>
      <c r="F360" s="12">
        <f>F361+F363+F367</f>
        <v>5000</v>
      </c>
      <c r="G360" s="12">
        <f t="shared" si="49"/>
        <v>26500</v>
      </c>
    </row>
    <row r="361" spans="1:10" s="11" customFormat="1" ht="15.75" x14ac:dyDescent="0.25">
      <c r="A361" s="10"/>
      <c r="B361" s="11" t="s">
        <v>248</v>
      </c>
      <c r="C361" s="11" t="s">
        <v>249</v>
      </c>
      <c r="D361" s="12">
        <f>D362</f>
        <v>1000</v>
      </c>
      <c r="E361" s="12">
        <f>E362</f>
        <v>0</v>
      </c>
      <c r="F361" s="12">
        <f>F362</f>
        <v>0</v>
      </c>
      <c r="G361" s="12">
        <f t="shared" si="49"/>
        <v>1000</v>
      </c>
    </row>
    <row r="362" spans="1:10" s="14" customFormat="1" ht="15.75" x14ac:dyDescent="0.25">
      <c r="A362" s="13" t="s">
        <v>458</v>
      </c>
      <c r="B362" s="14" t="s">
        <v>459</v>
      </c>
      <c r="C362" s="14" t="s">
        <v>460</v>
      </c>
      <c r="D362" s="15">
        <v>1000</v>
      </c>
      <c r="E362" s="15">
        <v>0</v>
      </c>
      <c r="F362" s="15">
        <v>0</v>
      </c>
      <c r="G362" s="15">
        <f t="shared" si="49"/>
        <v>1000</v>
      </c>
    </row>
    <row r="363" spans="1:10" s="11" customFormat="1" ht="15.75" x14ac:dyDescent="0.25">
      <c r="A363" s="10"/>
      <c r="B363" s="11" t="s">
        <v>291</v>
      </c>
      <c r="C363" s="11" t="s">
        <v>292</v>
      </c>
      <c r="D363" s="12">
        <f>D364+D365+D366</f>
        <v>20000</v>
      </c>
      <c r="E363" s="12">
        <f>E364+E365+E366</f>
        <v>0</v>
      </c>
      <c r="F363" s="12">
        <f>F364+F365+F366</f>
        <v>5000</v>
      </c>
      <c r="G363" s="12">
        <f t="shared" si="49"/>
        <v>15000</v>
      </c>
    </row>
    <row r="364" spans="1:10" s="14" customFormat="1" ht="15.75" x14ac:dyDescent="0.25">
      <c r="A364" s="13" t="s">
        <v>461</v>
      </c>
      <c r="B364" s="14" t="s">
        <v>382</v>
      </c>
      <c r="C364" s="14" t="s">
        <v>383</v>
      </c>
      <c r="D364" s="15">
        <v>7000</v>
      </c>
      <c r="E364" s="15">
        <v>0</v>
      </c>
      <c r="F364" s="15">
        <v>5000</v>
      </c>
      <c r="G364" s="15">
        <f t="shared" si="49"/>
        <v>2000</v>
      </c>
    </row>
    <row r="365" spans="1:10" s="14" customFormat="1" ht="15.75" x14ac:dyDescent="0.25">
      <c r="A365" s="13" t="s">
        <v>462</v>
      </c>
      <c r="B365" s="14" t="s">
        <v>398</v>
      </c>
      <c r="C365" s="14" t="s">
        <v>399</v>
      </c>
      <c r="D365" s="15">
        <v>12000</v>
      </c>
      <c r="E365" s="15">
        <v>0</v>
      </c>
      <c r="F365" s="15">
        <v>0</v>
      </c>
      <c r="G365" s="15">
        <f t="shared" si="49"/>
        <v>12000</v>
      </c>
    </row>
    <row r="366" spans="1:10" ht="15.75" x14ac:dyDescent="0.25">
      <c r="A366" s="32" t="s">
        <v>463</v>
      </c>
      <c r="B366" s="13">
        <v>32377</v>
      </c>
      <c r="C366" s="14" t="s">
        <v>464</v>
      </c>
      <c r="D366" s="15">
        <v>1000</v>
      </c>
      <c r="E366" s="15">
        <v>0</v>
      </c>
      <c r="F366" s="15">
        <v>0</v>
      </c>
      <c r="G366" s="15">
        <f t="shared" si="49"/>
        <v>1000</v>
      </c>
    </row>
    <row r="367" spans="1:10" ht="15.75" x14ac:dyDescent="0.25">
      <c r="A367" s="32"/>
      <c r="B367" s="10">
        <v>3239</v>
      </c>
      <c r="C367" s="11" t="s">
        <v>305</v>
      </c>
      <c r="D367" s="12">
        <f>D368</f>
        <v>8000</v>
      </c>
      <c r="E367" s="12">
        <f>E368</f>
        <v>2500</v>
      </c>
      <c r="F367" s="12">
        <f>F368</f>
        <v>0</v>
      </c>
      <c r="G367" s="12">
        <f t="shared" si="49"/>
        <v>10500</v>
      </c>
    </row>
    <row r="368" spans="1:10" ht="15.75" x14ac:dyDescent="0.25">
      <c r="A368" s="32" t="s">
        <v>465</v>
      </c>
      <c r="B368" s="13">
        <v>32399</v>
      </c>
      <c r="C368" s="14" t="s">
        <v>308</v>
      </c>
      <c r="D368" s="15">
        <v>8000</v>
      </c>
      <c r="E368" s="15">
        <v>2500</v>
      </c>
      <c r="F368" s="15">
        <v>0</v>
      </c>
      <c r="G368" s="15">
        <f t="shared" si="49"/>
        <v>10500</v>
      </c>
    </row>
    <row r="369" spans="1:7" s="11" customFormat="1" ht="15.75" x14ac:dyDescent="0.25">
      <c r="A369" s="10"/>
      <c r="B369" s="11" t="s">
        <v>386</v>
      </c>
      <c r="C369" s="11" t="s">
        <v>387</v>
      </c>
      <c r="D369" s="12">
        <f t="shared" ref="D369:F370" si="53">D370</f>
        <v>2500</v>
      </c>
      <c r="E369" s="12">
        <f t="shared" si="53"/>
        <v>0</v>
      </c>
      <c r="F369" s="12">
        <f t="shared" si="53"/>
        <v>1500</v>
      </c>
      <c r="G369" s="12">
        <f t="shared" ref="G369:G400" si="54">D369+E369-F369</f>
        <v>1000</v>
      </c>
    </row>
    <row r="370" spans="1:7" s="11" customFormat="1" ht="15.75" x14ac:dyDescent="0.25">
      <c r="A370" s="10"/>
      <c r="B370" s="11" t="s">
        <v>388</v>
      </c>
      <c r="C370" s="11" t="s">
        <v>387</v>
      </c>
      <c r="D370" s="12">
        <f t="shared" si="53"/>
        <v>2500</v>
      </c>
      <c r="E370" s="12">
        <f t="shared" si="53"/>
        <v>0</v>
      </c>
      <c r="F370" s="12">
        <f t="shared" si="53"/>
        <v>1500</v>
      </c>
      <c r="G370" s="12">
        <f t="shared" si="54"/>
        <v>1000</v>
      </c>
    </row>
    <row r="371" spans="1:7" s="14" customFormat="1" ht="15.75" x14ac:dyDescent="0.25">
      <c r="A371" s="13" t="s">
        <v>467</v>
      </c>
      <c r="B371" s="14" t="s">
        <v>390</v>
      </c>
      <c r="C371" s="14" t="s">
        <v>391</v>
      </c>
      <c r="D371" s="15">
        <v>2500</v>
      </c>
      <c r="E371" s="15">
        <v>0</v>
      </c>
      <c r="F371" s="15">
        <v>1500</v>
      </c>
      <c r="G371" s="15">
        <f t="shared" si="54"/>
        <v>1000</v>
      </c>
    </row>
    <row r="372" spans="1:7" s="11" customFormat="1" ht="15.75" x14ac:dyDescent="0.25">
      <c r="A372" s="10"/>
      <c r="B372" s="11" t="s">
        <v>309</v>
      </c>
      <c r="C372" s="11" t="s">
        <v>310</v>
      </c>
      <c r="D372" s="12">
        <f t="shared" ref="D372:F373" si="55">D373</f>
        <v>1000</v>
      </c>
      <c r="E372" s="12">
        <f t="shared" si="55"/>
        <v>1000</v>
      </c>
      <c r="F372" s="12">
        <f t="shared" si="55"/>
        <v>0</v>
      </c>
      <c r="G372" s="12">
        <f t="shared" si="54"/>
        <v>2000</v>
      </c>
    </row>
    <row r="373" spans="1:7" s="11" customFormat="1" ht="15.75" x14ac:dyDescent="0.25">
      <c r="A373" s="10"/>
      <c r="B373" s="11" t="s">
        <v>370</v>
      </c>
      <c r="C373" s="11" t="s">
        <v>371</v>
      </c>
      <c r="D373" s="12">
        <f t="shared" si="55"/>
        <v>1000</v>
      </c>
      <c r="E373" s="12">
        <f t="shared" si="55"/>
        <v>1000</v>
      </c>
      <c r="F373" s="12">
        <f t="shared" si="55"/>
        <v>0</v>
      </c>
      <c r="G373" s="12">
        <f t="shared" si="54"/>
        <v>2000</v>
      </c>
    </row>
    <row r="374" spans="1:7" s="14" customFormat="1" ht="15.75" x14ac:dyDescent="0.25">
      <c r="A374" s="13" t="s">
        <v>468</v>
      </c>
      <c r="B374" s="14" t="s">
        <v>373</v>
      </c>
      <c r="C374" s="14" t="s">
        <v>371</v>
      </c>
      <c r="D374" s="15">
        <v>1000</v>
      </c>
      <c r="E374" s="15">
        <v>1000</v>
      </c>
      <c r="F374" s="15">
        <v>0</v>
      </c>
      <c r="G374" s="15">
        <f t="shared" si="54"/>
        <v>2000</v>
      </c>
    </row>
    <row r="375" spans="1:7" ht="15.75" x14ac:dyDescent="0.25">
      <c r="A375" s="24" t="s">
        <v>137</v>
      </c>
      <c r="B375" s="24" t="s">
        <v>469</v>
      </c>
      <c r="C375" s="24" t="s">
        <v>470</v>
      </c>
      <c r="D375" s="25">
        <f t="shared" ref="D375:F377" si="56">D376</f>
        <v>3500</v>
      </c>
      <c r="E375" s="25">
        <f t="shared" si="56"/>
        <v>200</v>
      </c>
      <c r="F375" s="25">
        <f t="shared" si="56"/>
        <v>200</v>
      </c>
      <c r="G375" s="25">
        <f t="shared" si="54"/>
        <v>3500</v>
      </c>
    </row>
    <row r="376" spans="1:7" ht="15.75" x14ac:dyDescent="0.25">
      <c r="A376" s="8" t="s">
        <v>19</v>
      </c>
      <c r="B376" s="8" t="s">
        <v>20</v>
      </c>
      <c r="C376" s="8" t="s">
        <v>21</v>
      </c>
      <c r="D376" s="9">
        <f t="shared" si="56"/>
        <v>3500</v>
      </c>
      <c r="E376" s="9">
        <f t="shared" si="56"/>
        <v>200</v>
      </c>
      <c r="F376" s="9">
        <f t="shared" si="56"/>
        <v>200</v>
      </c>
      <c r="G376" s="9">
        <f t="shared" si="54"/>
        <v>3500</v>
      </c>
    </row>
    <row r="377" spans="1:7" s="11" customFormat="1" ht="15.75" x14ac:dyDescent="0.25">
      <c r="A377" s="10"/>
      <c r="B377" s="11" t="s">
        <v>140</v>
      </c>
      <c r="C377" s="11" t="s">
        <v>141</v>
      </c>
      <c r="D377" s="12">
        <f t="shared" si="56"/>
        <v>3500</v>
      </c>
      <c r="E377" s="12">
        <f t="shared" si="56"/>
        <v>200</v>
      </c>
      <c r="F377" s="12">
        <f t="shared" si="56"/>
        <v>200</v>
      </c>
      <c r="G377" s="12">
        <f t="shared" si="54"/>
        <v>3500</v>
      </c>
    </row>
    <row r="378" spans="1:7" s="11" customFormat="1" ht="15.75" x14ac:dyDescent="0.25">
      <c r="A378" s="10"/>
      <c r="B378" s="11" t="s">
        <v>184</v>
      </c>
      <c r="C378" s="11" t="s">
        <v>185</v>
      </c>
      <c r="D378" s="12">
        <f>D379+D382</f>
        <v>3500</v>
      </c>
      <c r="E378" s="12">
        <f>E379+E382</f>
        <v>200</v>
      </c>
      <c r="F378" s="12">
        <f>F379+F382</f>
        <v>200</v>
      </c>
      <c r="G378" s="12">
        <f t="shared" si="54"/>
        <v>3500</v>
      </c>
    </row>
    <row r="379" spans="1:7" s="11" customFormat="1" ht="15.75" x14ac:dyDescent="0.25">
      <c r="A379" s="10"/>
      <c r="B379" s="11" t="s">
        <v>216</v>
      </c>
      <c r="C379" s="11" t="s">
        <v>217</v>
      </c>
      <c r="D379" s="12">
        <f t="shared" ref="D379:F380" si="57">D380</f>
        <v>800</v>
      </c>
      <c r="E379" s="12">
        <f t="shared" si="57"/>
        <v>0</v>
      </c>
      <c r="F379" s="12">
        <f t="shared" si="57"/>
        <v>0</v>
      </c>
      <c r="G379" s="12">
        <f t="shared" si="54"/>
        <v>800</v>
      </c>
    </row>
    <row r="380" spans="1:7" s="11" customFormat="1" ht="15.75" x14ac:dyDescent="0.25">
      <c r="A380" s="10"/>
      <c r="B380" s="11" t="s">
        <v>353</v>
      </c>
      <c r="C380" s="11" t="s">
        <v>354</v>
      </c>
      <c r="D380" s="12">
        <f t="shared" si="57"/>
        <v>800</v>
      </c>
      <c r="E380" s="12">
        <f t="shared" si="57"/>
        <v>0</v>
      </c>
      <c r="F380" s="12">
        <f t="shared" si="57"/>
        <v>0</v>
      </c>
      <c r="G380" s="12">
        <f t="shared" si="54"/>
        <v>800</v>
      </c>
    </row>
    <row r="381" spans="1:7" s="14" customFormat="1" ht="15.75" x14ac:dyDescent="0.25">
      <c r="A381" s="13" t="s">
        <v>471</v>
      </c>
      <c r="B381" s="14" t="s">
        <v>472</v>
      </c>
      <c r="C381" s="14" t="s">
        <v>473</v>
      </c>
      <c r="D381" s="15">
        <v>800</v>
      </c>
      <c r="E381" s="21">
        <v>0</v>
      </c>
      <c r="F381" s="21">
        <v>0</v>
      </c>
      <c r="G381" s="15">
        <f t="shared" si="54"/>
        <v>800</v>
      </c>
    </row>
    <row r="382" spans="1:7" s="11" customFormat="1" ht="15.75" x14ac:dyDescent="0.25">
      <c r="A382" s="10"/>
      <c r="B382" s="11" t="s">
        <v>246</v>
      </c>
      <c r="C382" s="11" t="s">
        <v>247</v>
      </c>
      <c r="D382" s="12">
        <f>D383+D385</f>
        <v>2700</v>
      </c>
      <c r="E382" s="40">
        <f>E383+E385</f>
        <v>200</v>
      </c>
      <c r="F382" s="40">
        <f>F383+F385</f>
        <v>200</v>
      </c>
      <c r="G382" s="12">
        <f t="shared" si="54"/>
        <v>2700</v>
      </c>
    </row>
    <row r="383" spans="1:7" s="11" customFormat="1" ht="15.75" x14ac:dyDescent="0.25">
      <c r="A383" s="10"/>
      <c r="B383" s="11" t="s">
        <v>267</v>
      </c>
      <c r="C383" s="11" t="s">
        <v>268</v>
      </c>
      <c r="D383" s="12">
        <f>D384</f>
        <v>1500</v>
      </c>
      <c r="E383" s="40">
        <f>E384</f>
        <v>0</v>
      </c>
      <c r="F383" s="40">
        <f>F384</f>
        <v>200</v>
      </c>
      <c r="G383" s="12">
        <f t="shared" si="54"/>
        <v>1300</v>
      </c>
    </row>
    <row r="384" spans="1:7" s="14" customFormat="1" ht="15.75" x14ac:dyDescent="0.25">
      <c r="A384" s="13" t="s">
        <v>474</v>
      </c>
      <c r="B384" s="14" t="s">
        <v>475</v>
      </c>
      <c r="C384" s="14" t="s">
        <v>476</v>
      </c>
      <c r="D384" s="15">
        <v>1500</v>
      </c>
      <c r="E384" s="21">
        <v>0</v>
      </c>
      <c r="F384" s="21">
        <v>200</v>
      </c>
      <c r="G384" s="15">
        <f t="shared" si="54"/>
        <v>1300</v>
      </c>
    </row>
    <row r="385" spans="1:14" ht="15.75" x14ac:dyDescent="0.25">
      <c r="A385" s="13"/>
      <c r="B385" s="11" t="s">
        <v>304</v>
      </c>
      <c r="C385" s="11" t="s">
        <v>305</v>
      </c>
      <c r="D385" s="12">
        <f>D386</f>
        <v>1200</v>
      </c>
      <c r="E385" s="40">
        <f>E386</f>
        <v>200</v>
      </c>
      <c r="F385" s="40">
        <f>F386</f>
        <v>0</v>
      </c>
      <c r="G385" s="12">
        <f t="shared" si="54"/>
        <v>1400</v>
      </c>
    </row>
    <row r="386" spans="1:14" ht="31.5" x14ac:dyDescent="0.25">
      <c r="A386" s="19" t="s">
        <v>477</v>
      </c>
      <c r="B386" s="14" t="s">
        <v>412</v>
      </c>
      <c r="C386" s="14" t="s">
        <v>446</v>
      </c>
      <c r="D386" s="15">
        <v>1200</v>
      </c>
      <c r="E386" s="21">
        <v>200</v>
      </c>
      <c r="F386" s="21">
        <v>0</v>
      </c>
      <c r="G386" s="15">
        <f t="shared" si="54"/>
        <v>1400</v>
      </c>
    </row>
    <row r="387" spans="1:14" ht="15.75" x14ac:dyDescent="0.25">
      <c r="A387" s="24" t="s">
        <v>137</v>
      </c>
      <c r="B387" s="24" t="s">
        <v>478</v>
      </c>
      <c r="C387" s="24" t="s">
        <v>479</v>
      </c>
      <c r="D387" s="25">
        <f>D388+D403</f>
        <v>5000</v>
      </c>
      <c r="E387" s="25">
        <f>E388+E403</f>
        <v>31665.219999999998</v>
      </c>
      <c r="F387" s="25">
        <f>F388+F403</f>
        <v>120.26</v>
      </c>
      <c r="G387" s="25">
        <f t="shared" si="54"/>
        <v>36544.959999999999</v>
      </c>
    </row>
    <row r="388" spans="1:14" ht="15.75" x14ac:dyDescent="0.25">
      <c r="A388" s="8" t="s">
        <v>19</v>
      </c>
      <c r="B388" s="8" t="s">
        <v>74</v>
      </c>
      <c r="C388" s="8" t="s">
        <v>75</v>
      </c>
      <c r="D388" s="9">
        <f t="shared" ref="D388:F389" si="58">D389</f>
        <v>5000</v>
      </c>
      <c r="E388" s="9">
        <f t="shared" si="58"/>
        <v>27562.219999999998</v>
      </c>
      <c r="F388" s="9">
        <f t="shared" si="58"/>
        <v>120.26</v>
      </c>
      <c r="G388" s="9">
        <f t="shared" si="54"/>
        <v>32441.96</v>
      </c>
    </row>
    <row r="389" spans="1:14" s="11" customFormat="1" ht="15.75" x14ac:dyDescent="0.25">
      <c r="A389" s="10"/>
      <c r="B389" s="11" t="s">
        <v>140</v>
      </c>
      <c r="C389" s="11" t="s">
        <v>141</v>
      </c>
      <c r="D389" s="12">
        <f t="shared" si="58"/>
        <v>5000</v>
      </c>
      <c r="E389" s="12">
        <f t="shared" si="58"/>
        <v>27562.219999999998</v>
      </c>
      <c r="F389" s="12">
        <f t="shared" si="58"/>
        <v>120.26</v>
      </c>
      <c r="G389" s="12">
        <f t="shared" si="54"/>
        <v>32441.96</v>
      </c>
    </row>
    <row r="390" spans="1:14" s="11" customFormat="1" ht="15.75" x14ac:dyDescent="0.25">
      <c r="A390" s="10"/>
      <c r="B390" s="11" t="s">
        <v>184</v>
      </c>
      <c r="C390" s="11" t="s">
        <v>185</v>
      </c>
      <c r="D390" s="12">
        <f>D391+D394+D400</f>
        <v>5000</v>
      </c>
      <c r="E390" s="12">
        <f>E391+E394+E400</f>
        <v>27562.219999999998</v>
      </c>
      <c r="F390" s="12">
        <f>F391+F394+F400</f>
        <v>120.26</v>
      </c>
      <c r="G390" s="12">
        <f t="shared" si="54"/>
        <v>32441.96</v>
      </c>
    </row>
    <row r="391" spans="1:14" ht="15.6" customHeight="1" x14ac:dyDescent="0.25">
      <c r="A391" s="10"/>
      <c r="B391" s="11" t="s">
        <v>216</v>
      </c>
      <c r="C391" s="11" t="s">
        <v>217</v>
      </c>
      <c r="D391" s="12">
        <f t="shared" ref="D391:F392" si="59">D392</f>
        <v>120.26</v>
      </c>
      <c r="E391" s="12">
        <f t="shared" si="59"/>
        <v>0</v>
      </c>
      <c r="F391" s="12">
        <f t="shared" si="59"/>
        <v>120.26</v>
      </c>
      <c r="G391" s="12">
        <f t="shared" si="54"/>
        <v>0</v>
      </c>
      <c r="H391" s="11"/>
      <c r="I391" s="11"/>
      <c r="J391" s="54"/>
      <c r="K391" s="54"/>
      <c r="L391" s="54"/>
      <c r="M391" s="54"/>
    </row>
    <row r="392" spans="1:14" ht="15.6" customHeight="1" x14ac:dyDescent="0.25">
      <c r="A392" s="10"/>
      <c r="B392" s="11" t="s">
        <v>218</v>
      </c>
      <c r="C392" s="11" t="s">
        <v>219</v>
      </c>
      <c r="D392" s="12">
        <f t="shared" si="59"/>
        <v>120.26</v>
      </c>
      <c r="E392" s="12">
        <f t="shared" si="59"/>
        <v>0</v>
      </c>
      <c r="F392" s="12">
        <f t="shared" si="59"/>
        <v>120.26</v>
      </c>
      <c r="G392" s="12">
        <f t="shared" si="54"/>
        <v>0</v>
      </c>
      <c r="H392" s="11"/>
      <c r="I392" s="11"/>
      <c r="J392" s="54"/>
      <c r="K392" s="54"/>
      <c r="L392" s="54"/>
      <c r="M392" s="54"/>
    </row>
    <row r="393" spans="1:14" s="14" customFormat="1" ht="15.75" x14ac:dyDescent="0.25">
      <c r="A393" s="13" t="s">
        <v>482</v>
      </c>
      <c r="B393" s="14" t="s">
        <v>221</v>
      </c>
      <c r="C393" s="14" t="s">
        <v>222</v>
      </c>
      <c r="D393" s="15">
        <v>120.26</v>
      </c>
      <c r="E393" s="15">
        <v>0</v>
      </c>
      <c r="F393" s="15">
        <v>120.26</v>
      </c>
      <c r="G393" s="15">
        <f t="shared" si="54"/>
        <v>0</v>
      </c>
      <c r="J393" s="55"/>
      <c r="K393" s="55"/>
      <c r="L393" s="55"/>
      <c r="M393" s="55"/>
      <c r="N393" s="33"/>
    </row>
    <row r="394" spans="1:14" s="11" customFormat="1" ht="15.75" x14ac:dyDescent="0.25">
      <c r="A394" s="10"/>
      <c r="B394" s="11" t="s">
        <v>246</v>
      </c>
      <c r="C394" s="11" t="s">
        <v>247</v>
      </c>
      <c r="D394" s="12">
        <f>D395+D397</f>
        <v>4879.74</v>
      </c>
      <c r="E394" s="12">
        <f>E395+E397</f>
        <v>27473.309999999998</v>
      </c>
      <c r="F394" s="12">
        <f>F395+F397</f>
        <v>0</v>
      </c>
      <c r="G394" s="12">
        <f t="shared" si="54"/>
        <v>32353.049999999996</v>
      </c>
    </row>
    <row r="395" spans="1:14" ht="15.75" x14ac:dyDescent="0.25">
      <c r="A395" s="10"/>
      <c r="B395" s="11" t="s">
        <v>291</v>
      </c>
      <c r="C395" s="11" t="s">
        <v>292</v>
      </c>
      <c r="D395" s="12">
        <f>D396</f>
        <v>4879.74</v>
      </c>
      <c r="E395" s="12">
        <f>E396</f>
        <v>2746.44</v>
      </c>
      <c r="F395" s="12">
        <f>F396</f>
        <v>0</v>
      </c>
      <c r="G395" s="12">
        <f t="shared" si="54"/>
        <v>7626.18</v>
      </c>
      <c r="H395" s="11"/>
      <c r="I395" s="11"/>
      <c r="J395" s="11"/>
      <c r="K395" s="34"/>
    </row>
    <row r="396" spans="1:14" s="14" customFormat="1" ht="15.75" x14ac:dyDescent="0.25">
      <c r="A396" s="13" t="s">
        <v>485</v>
      </c>
      <c r="B396" s="14" t="s">
        <v>382</v>
      </c>
      <c r="C396" s="14" t="s">
        <v>383</v>
      </c>
      <c r="D396" s="15">
        <v>4879.74</v>
      </c>
      <c r="E396" s="15">
        <v>2746.44</v>
      </c>
      <c r="F396" s="15">
        <v>0</v>
      </c>
      <c r="G396" s="21">
        <f t="shared" si="54"/>
        <v>7626.18</v>
      </c>
      <c r="K396" s="35"/>
    </row>
    <row r="397" spans="1:14" ht="15.75" x14ac:dyDescent="0.25">
      <c r="A397" s="13"/>
      <c r="B397" s="11" t="s">
        <v>304</v>
      </c>
      <c r="C397" s="11" t="s">
        <v>305</v>
      </c>
      <c r="D397" s="12">
        <f>D398+D399</f>
        <v>0</v>
      </c>
      <c r="E397" s="12">
        <f>E398+E399</f>
        <v>24726.87</v>
      </c>
      <c r="F397" s="12">
        <f>F398+F399</f>
        <v>0</v>
      </c>
      <c r="G397" s="40">
        <f t="shared" si="54"/>
        <v>24726.87</v>
      </c>
      <c r="K397" s="35"/>
    </row>
    <row r="398" spans="1:14" ht="31.5" x14ac:dyDescent="0.25">
      <c r="A398" s="13" t="s">
        <v>487</v>
      </c>
      <c r="B398" s="14" t="s">
        <v>412</v>
      </c>
      <c r="C398" s="14" t="s">
        <v>446</v>
      </c>
      <c r="D398" s="15">
        <v>0</v>
      </c>
      <c r="E398" s="15">
        <v>24286.87</v>
      </c>
      <c r="F398" s="15">
        <v>0</v>
      </c>
      <c r="G398" s="21">
        <f t="shared" si="54"/>
        <v>24286.87</v>
      </c>
      <c r="K398" s="35"/>
    </row>
    <row r="399" spans="1:14" ht="15.75" x14ac:dyDescent="0.25">
      <c r="A399" s="13" t="s">
        <v>488</v>
      </c>
      <c r="B399" s="13">
        <v>32399</v>
      </c>
      <c r="C399" s="14" t="s">
        <v>308</v>
      </c>
      <c r="D399" s="15">
        <v>0</v>
      </c>
      <c r="E399" s="15">
        <v>440</v>
      </c>
      <c r="F399" s="15"/>
      <c r="G399" s="21">
        <f t="shared" si="54"/>
        <v>440</v>
      </c>
      <c r="K399" s="37"/>
    </row>
    <row r="400" spans="1:14" ht="15.75" x14ac:dyDescent="0.25">
      <c r="A400" s="13"/>
      <c r="B400" s="11" t="s">
        <v>309</v>
      </c>
      <c r="C400" s="11" t="s">
        <v>310</v>
      </c>
      <c r="D400" s="12">
        <f t="shared" ref="D400:F401" si="60">D401</f>
        <v>0</v>
      </c>
      <c r="E400" s="12">
        <f t="shared" si="60"/>
        <v>88.91</v>
      </c>
      <c r="F400" s="12">
        <f t="shared" si="60"/>
        <v>0</v>
      </c>
      <c r="G400" s="40">
        <f t="shared" si="54"/>
        <v>88.91</v>
      </c>
    </row>
    <row r="401" spans="1:7" ht="15.75" x14ac:dyDescent="0.25">
      <c r="A401" s="13"/>
      <c r="B401" s="11" t="s">
        <v>370</v>
      </c>
      <c r="C401" s="11" t="s">
        <v>371</v>
      </c>
      <c r="D401" s="12">
        <f t="shared" si="60"/>
        <v>0</v>
      </c>
      <c r="E401" s="12">
        <f t="shared" si="60"/>
        <v>88.91</v>
      </c>
      <c r="F401" s="12">
        <f t="shared" si="60"/>
        <v>0</v>
      </c>
      <c r="G401" s="40">
        <f t="shared" ref="G401:G410" si="61">D401+E401-F401</f>
        <v>88.91</v>
      </c>
    </row>
    <row r="402" spans="1:7" ht="15.75" x14ac:dyDescent="0.25">
      <c r="A402" s="13" t="s">
        <v>489</v>
      </c>
      <c r="B402" s="14" t="s">
        <v>373</v>
      </c>
      <c r="C402" s="14" t="s">
        <v>371</v>
      </c>
      <c r="D402" s="15">
        <v>0</v>
      </c>
      <c r="E402" s="15">
        <v>88.91</v>
      </c>
      <c r="F402" s="15">
        <v>0</v>
      </c>
      <c r="G402" s="21">
        <f t="shared" si="61"/>
        <v>88.91</v>
      </c>
    </row>
    <row r="403" spans="1:7" ht="15.75" x14ac:dyDescent="0.25">
      <c r="A403" s="8" t="s">
        <v>19</v>
      </c>
      <c r="B403" s="8" t="s">
        <v>20</v>
      </c>
      <c r="C403" s="8" t="s">
        <v>21</v>
      </c>
      <c r="D403" s="9">
        <f>D404+D407</f>
        <v>0</v>
      </c>
      <c r="E403" s="9">
        <f>E404+E407</f>
        <v>4103</v>
      </c>
      <c r="F403" s="9">
        <f>F404+F407</f>
        <v>0</v>
      </c>
      <c r="G403" s="38">
        <f t="shared" si="61"/>
        <v>4103</v>
      </c>
    </row>
    <row r="404" spans="1:7" ht="15.75" x14ac:dyDescent="0.25">
      <c r="A404" s="13"/>
      <c r="B404" s="11" t="s">
        <v>304</v>
      </c>
      <c r="C404" s="11" t="s">
        <v>305</v>
      </c>
      <c r="D404" s="12">
        <f>D405+D406</f>
        <v>0</v>
      </c>
      <c r="E404" s="12">
        <f>E405+E406</f>
        <v>2103</v>
      </c>
      <c r="F404" s="12">
        <f>F405+F406</f>
        <v>0</v>
      </c>
      <c r="G404" s="12">
        <f t="shared" si="61"/>
        <v>2103</v>
      </c>
    </row>
    <row r="405" spans="1:7" ht="31.5" x14ac:dyDescent="0.25">
      <c r="A405" s="39" t="s">
        <v>490</v>
      </c>
      <c r="B405" s="14" t="s">
        <v>412</v>
      </c>
      <c r="C405" s="14" t="s">
        <v>446</v>
      </c>
      <c r="D405" s="15">
        <v>0</v>
      </c>
      <c r="E405" s="15">
        <v>1000</v>
      </c>
      <c r="F405" s="15">
        <v>0</v>
      </c>
      <c r="G405" s="15">
        <f t="shared" si="61"/>
        <v>1000</v>
      </c>
    </row>
    <row r="406" spans="1:7" ht="15.75" x14ac:dyDescent="0.25">
      <c r="A406" s="39" t="s">
        <v>491</v>
      </c>
      <c r="B406" s="13">
        <v>32399</v>
      </c>
      <c r="C406" s="14" t="s">
        <v>308</v>
      </c>
      <c r="D406" s="15">
        <v>0</v>
      </c>
      <c r="E406" s="15">
        <v>1103</v>
      </c>
      <c r="F406" s="15">
        <v>0</v>
      </c>
      <c r="G406" s="15">
        <f t="shared" si="61"/>
        <v>1103</v>
      </c>
    </row>
    <row r="407" spans="1:7" ht="15.75" x14ac:dyDescent="0.25">
      <c r="A407" s="39"/>
      <c r="B407" s="11" t="s">
        <v>309</v>
      </c>
      <c r="C407" s="11" t="s">
        <v>310</v>
      </c>
      <c r="D407" s="12">
        <f t="shared" ref="D407:F408" si="62">D408</f>
        <v>0</v>
      </c>
      <c r="E407" s="12">
        <f t="shared" si="62"/>
        <v>2000</v>
      </c>
      <c r="F407" s="12">
        <f t="shared" si="62"/>
        <v>0</v>
      </c>
      <c r="G407" s="12">
        <f t="shared" si="61"/>
        <v>2000</v>
      </c>
    </row>
    <row r="408" spans="1:7" ht="15.75" x14ac:dyDescent="0.25">
      <c r="A408" s="39"/>
      <c r="B408" s="11" t="s">
        <v>370</v>
      </c>
      <c r="C408" s="11" t="s">
        <v>371</v>
      </c>
      <c r="D408" s="12">
        <f t="shared" si="62"/>
        <v>0</v>
      </c>
      <c r="E408" s="12">
        <f t="shared" si="62"/>
        <v>2000</v>
      </c>
      <c r="F408" s="12">
        <f t="shared" si="62"/>
        <v>0</v>
      </c>
      <c r="G408" s="12">
        <f t="shared" si="61"/>
        <v>2000</v>
      </c>
    </row>
    <row r="409" spans="1:7" ht="15.75" x14ac:dyDescent="0.25">
      <c r="A409" s="39" t="s">
        <v>492</v>
      </c>
      <c r="B409" s="14" t="s">
        <v>373</v>
      </c>
      <c r="C409" s="14" t="s">
        <v>371</v>
      </c>
      <c r="D409" s="15">
        <v>0</v>
      </c>
      <c r="E409" s="15">
        <v>2000</v>
      </c>
      <c r="F409" s="15">
        <v>0</v>
      </c>
      <c r="G409" s="15">
        <f t="shared" si="61"/>
        <v>2000</v>
      </c>
    </row>
    <row r="410" spans="1:7" ht="31.5" x14ac:dyDescent="0.25">
      <c r="A410" s="24" t="s">
        <v>494</v>
      </c>
      <c r="B410" s="24" t="s">
        <v>495</v>
      </c>
      <c r="C410" s="24" t="s">
        <v>496</v>
      </c>
      <c r="D410" s="25">
        <f>D411</f>
        <v>0</v>
      </c>
      <c r="E410" s="25">
        <f>E411</f>
        <v>93318.94</v>
      </c>
      <c r="F410" s="25">
        <f>F411</f>
        <v>0</v>
      </c>
      <c r="G410" s="25">
        <f t="shared" si="61"/>
        <v>93318.94</v>
      </c>
    </row>
    <row r="411" spans="1:7" ht="15.75" x14ac:dyDescent="0.25">
      <c r="A411" s="8" t="s">
        <v>19</v>
      </c>
      <c r="B411" s="8" t="s">
        <v>74</v>
      </c>
      <c r="C411" s="8" t="s">
        <v>75</v>
      </c>
      <c r="D411" s="9">
        <f>D412+D422</f>
        <v>0</v>
      </c>
      <c r="E411" s="9">
        <f>E412+E422</f>
        <v>93318.94</v>
      </c>
      <c r="F411" s="9">
        <f>F412+F422</f>
        <v>0</v>
      </c>
      <c r="G411" s="9">
        <f>G412+G422</f>
        <v>93318.94</v>
      </c>
    </row>
    <row r="412" spans="1:7" ht="15.75" x14ac:dyDescent="0.25">
      <c r="A412" s="8"/>
      <c r="B412" s="11" t="s">
        <v>184</v>
      </c>
      <c r="C412" s="11" t="s">
        <v>185</v>
      </c>
      <c r="D412" s="40">
        <f>D413+D416+D420</f>
        <v>0</v>
      </c>
      <c r="E412" s="40">
        <f>E413+E416+E420</f>
        <v>67318.94</v>
      </c>
      <c r="F412" s="40">
        <f>F413+F416+F420</f>
        <v>0</v>
      </c>
      <c r="G412" s="40">
        <f>G413+G416+G420</f>
        <v>67318.94</v>
      </c>
    </row>
    <row r="413" spans="1:7" ht="15.75" x14ac:dyDescent="0.25">
      <c r="A413" s="8"/>
      <c r="B413" s="11" t="s">
        <v>216</v>
      </c>
      <c r="C413" s="11" t="s">
        <v>217</v>
      </c>
      <c r="D413" s="40">
        <f t="shared" ref="D413:F414" si="63">D414</f>
        <v>0</v>
      </c>
      <c r="E413" s="40">
        <f t="shared" si="63"/>
        <v>3180.52</v>
      </c>
      <c r="F413" s="40">
        <f t="shared" si="63"/>
        <v>0</v>
      </c>
      <c r="G413" s="40">
        <f>D413+E413-F413</f>
        <v>3180.52</v>
      </c>
    </row>
    <row r="414" spans="1:7" ht="15.75" x14ac:dyDescent="0.25">
      <c r="A414" s="8"/>
      <c r="B414" s="11" t="s">
        <v>240</v>
      </c>
      <c r="C414" s="11" t="s">
        <v>241</v>
      </c>
      <c r="D414" s="40">
        <f t="shared" si="63"/>
        <v>0</v>
      </c>
      <c r="E414" s="40">
        <f t="shared" si="63"/>
        <v>3180.52</v>
      </c>
      <c r="F414" s="40">
        <f t="shared" si="63"/>
        <v>0</v>
      </c>
      <c r="G414" s="40">
        <f>D414+E414-F414</f>
        <v>3180.52</v>
      </c>
    </row>
    <row r="415" spans="1:7" ht="15.75" x14ac:dyDescent="0.25">
      <c r="A415" s="8"/>
      <c r="B415" s="14" t="s">
        <v>243</v>
      </c>
      <c r="C415" s="14" t="s">
        <v>244</v>
      </c>
      <c r="D415" s="21">
        <v>0</v>
      </c>
      <c r="E415" s="21">
        <v>3180.52</v>
      </c>
      <c r="F415" s="21">
        <v>0</v>
      </c>
      <c r="G415" s="21">
        <f>D415+E415-F415</f>
        <v>3180.52</v>
      </c>
    </row>
    <row r="416" spans="1:7" ht="15.75" x14ac:dyDescent="0.25">
      <c r="B416" s="11" t="s">
        <v>246</v>
      </c>
      <c r="C416" s="11" t="s">
        <v>247</v>
      </c>
      <c r="D416" s="41">
        <f>D417</f>
        <v>0</v>
      </c>
      <c r="E416" s="41">
        <f>E417</f>
        <v>54957.17</v>
      </c>
      <c r="F416" s="41">
        <f>F417</f>
        <v>0</v>
      </c>
      <c r="G416" s="41">
        <f>G417</f>
        <v>54957.17</v>
      </c>
    </row>
    <row r="417" spans="1:7" ht="15.75" x14ac:dyDescent="0.25">
      <c r="B417" s="11" t="s">
        <v>291</v>
      </c>
      <c r="C417" s="11" t="s">
        <v>292</v>
      </c>
      <c r="D417" s="41">
        <f>D418+D419</f>
        <v>0</v>
      </c>
      <c r="E417" s="41">
        <f>E418+E419</f>
        <v>54957.17</v>
      </c>
      <c r="F417" s="41">
        <f>F418+F419</f>
        <v>0</v>
      </c>
      <c r="G417" s="41">
        <f>G418+G419</f>
        <v>54957.17</v>
      </c>
    </row>
    <row r="418" spans="1:7" ht="15.75" x14ac:dyDescent="0.25">
      <c r="A418" t="s">
        <v>497</v>
      </c>
      <c r="B418" s="14" t="s">
        <v>382</v>
      </c>
      <c r="C418" s="14" t="s">
        <v>383</v>
      </c>
      <c r="D418" s="37">
        <v>0</v>
      </c>
      <c r="E418" s="37">
        <v>52506.85</v>
      </c>
      <c r="F418" s="37">
        <v>0</v>
      </c>
      <c r="G418" s="37">
        <f>D418+E418-F418</f>
        <v>52506.85</v>
      </c>
    </row>
    <row r="419" spans="1:7" ht="15.75" x14ac:dyDescent="0.25">
      <c r="A419" t="s">
        <v>498</v>
      </c>
      <c r="B419" s="13">
        <v>32372</v>
      </c>
      <c r="C419" s="14" t="s">
        <v>399</v>
      </c>
      <c r="D419" s="42">
        <v>0</v>
      </c>
      <c r="E419" s="42">
        <v>2450.3200000000002</v>
      </c>
      <c r="F419" s="42">
        <v>0</v>
      </c>
      <c r="G419" s="37">
        <f>D419+E419-F419</f>
        <v>2450.3200000000002</v>
      </c>
    </row>
    <row r="420" spans="1:7" ht="15.75" x14ac:dyDescent="0.25">
      <c r="B420" s="11" t="s">
        <v>304</v>
      </c>
      <c r="C420" s="11" t="s">
        <v>305</v>
      </c>
      <c r="D420" s="41">
        <f>D421</f>
        <v>0</v>
      </c>
      <c r="E420" s="41">
        <f>E421</f>
        <v>9181.25</v>
      </c>
      <c r="F420" s="41">
        <f>F421</f>
        <v>0</v>
      </c>
      <c r="G420" s="41">
        <f>G421</f>
        <v>9181.25</v>
      </c>
    </row>
    <row r="421" spans="1:7" ht="31.5" x14ac:dyDescent="0.25">
      <c r="A421" t="s">
        <v>499</v>
      </c>
      <c r="B421" s="14" t="s">
        <v>412</v>
      </c>
      <c r="C421" s="14" t="s">
        <v>446</v>
      </c>
      <c r="D421" s="37">
        <v>0</v>
      </c>
      <c r="E421" s="37">
        <v>9181.25</v>
      </c>
      <c r="F421" s="37">
        <v>0</v>
      </c>
      <c r="G421" s="37">
        <f>D421+E421-F421</f>
        <v>9181.25</v>
      </c>
    </row>
    <row r="422" spans="1:7" ht="15.75" x14ac:dyDescent="0.25">
      <c r="B422" s="11" t="s">
        <v>500</v>
      </c>
      <c r="C422" s="11" t="s">
        <v>501</v>
      </c>
      <c r="D422" s="41">
        <f t="shared" ref="D422:F424" si="64">D423</f>
        <v>0</v>
      </c>
      <c r="E422" s="41">
        <f t="shared" si="64"/>
        <v>26000</v>
      </c>
      <c r="F422" s="41">
        <f t="shared" si="64"/>
        <v>0</v>
      </c>
      <c r="G422" s="41">
        <f>D422+E422-F422</f>
        <v>26000</v>
      </c>
    </row>
    <row r="423" spans="1:7" ht="15.75" x14ac:dyDescent="0.25">
      <c r="B423" s="11" t="s">
        <v>502</v>
      </c>
      <c r="C423" s="11" t="s">
        <v>503</v>
      </c>
      <c r="D423" s="41">
        <f t="shared" si="64"/>
        <v>0</v>
      </c>
      <c r="E423" s="41">
        <f t="shared" si="64"/>
        <v>26000</v>
      </c>
      <c r="F423" s="41">
        <f t="shared" si="64"/>
        <v>0</v>
      </c>
      <c r="G423" s="41">
        <f>G424</f>
        <v>26000</v>
      </c>
    </row>
    <row r="424" spans="1:7" ht="15.75" x14ac:dyDescent="0.25">
      <c r="B424" s="10">
        <v>4227</v>
      </c>
      <c r="C424" s="11" t="s">
        <v>504</v>
      </c>
      <c r="D424" s="41">
        <f t="shared" si="64"/>
        <v>0</v>
      </c>
      <c r="E424" s="41">
        <f t="shared" si="64"/>
        <v>26000</v>
      </c>
      <c r="F424" s="41">
        <f t="shared" si="64"/>
        <v>0</v>
      </c>
      <c r="G424" s="41">
        <f t="shared" ref="G424:G438" si="65">D424+E424-F424</f>
        <v>26000</v>
      </c>
    </row>
    <row r="425" spans="1:7" ht="15.75" x14ac:dyDescent="0.25">
      <c r="B425" s="10">
        <v>42273</v>
      </c>
      <c r="C425" s="14" t="s">
        <v>505</v>
      </c>
      <c r="D425" s="41">
        <v>0</v>
      </c>
      <c r="E425" s="41">
        <v>26000</v>
      </c>
      <c r="F425" s="41">
        <v>0</v>
      </c>
      <c r="G425" s="37">
        <f t="shared" si="65"/>
        <v>26000</v>
      </c>
    </row>
    <row r="426" spans="1:7" ht="31.5" x14ac:dyDescent="0.25">
      <c r="A426" s="24" t="s">
        <v>494</v>
      </c>
      <c r="B426" s="24" t="s">
        <v>506</v>
      </c>
      <c r="C426" s="24" t="s">
        <v>507</v>
      </c>
      <c r="D426" s="25">
        <f>D427+D433</f>
        <v>35000</v>
      </c>
      <c r="E426" s="25">
        <f>E427+E433</f>
        <v>0</v>
      </c>
      <c r="F426" s="25">
        <f>F427+F433</f>
        <v>0</v>
      </c>
      <c r="G426" s="25">
        <f t="shared" si="65"/>
        <v>35000</v>
      </c>
    </row>
    <row r="427" spans="1:7" ht="15.75" x14ac:dyDescent="0.25">
      <c r="A427" s="8" t="s">
        <v>19</v>
      </c>
      <c r="B427" s="8" t="s">
        <v>74</v>
      </c>
      <c r="C427" s="8" t="s">
        <v>75</v>
      </c>
      <c r="D427" s="9">
        <f t="shared" ref="D427:F431" si="66">D428</f>
        <v>20000</v>
      </c>
      <c r="E427" s="9">
        <f t="shared" si="66"/>
        <v>0</v>
      </c>
      <c r="F427" s="9">
        <f t="shared" si="66"/>
        <v>0</v>
      </c>
      <c r="G427" s="9">
        <f t="shared" si="65"/>
        <v>20000</v>
      </c>
    </row>
    <row r="428" spans="1:7" s="11" customFormat="1" ht="15.75" x14ac:dyDescent="0.25">
      <c r="A428" s="10"/>
      <c r="B428" s="11" t="s">
        <v>500</v>
      </c>
      <c r="C428" s="11" t="s">
        <v>501</v>
      </c>
      <c r="D428" s="12">
        <f t="shared" si="66"/>
        <v>20000</v>
      </c>
      <c r="E428" s="12">
        <f t="shared" si="66"/>
        <v>0</v>
      </c>
      <c r="F428" s="12">
        <f t="shared" si="66"/>
        <v>0</v>
      </c>
      <c r="G428" s="12">
        <f t="shared" si="65"/>
        <v>20000</v>
      </c>
    </row>
    <row r="429" spans="1:7" s="11" customFormat="1" ht="15.75" x14ac:dyDescent="0.25">
      <c r="A429" s="10"/>
      <c r="B429" s="11" t="s">
        <v>502</v>
      </c>
      <c r="C429" s="11" t="s">
        <v>503</v>
      </c>
      <c r="D429" s="12">
        <f t="shared" si="66"/>
        <v>20000</v>
      </c>
      <c r="E429" s="12">
        <f t="shared" si="66"/>
        <v>0</v>
      </c>
      <c r="F429" s="12">
        <f t="shared" si="66"/>
        <v>0</v>
      </c>
      <c r="G429" s="12">
        <f t="shared" si="65"/>
        <v>20000</v>
      </c>
    </row>
    <row r="430" spans="1:7" s="11" customFormat="1" ht="15.75" x14ac:dyDescent="0.25">
      <c r="A430" s="10"/>
      <c r="B430" s="11" t="s">
        <v>508</v>
      </c>
      <c r="C430" s="11" t="s">
        <v>509</v>
      </c>
      <c r="D430" s="12">
        <f t="shared" si="66"/>
        <v>20000</v>
      </c>
      <c r="E430" s="12">
        <f t="shared" si="66"/>
        <v>0</v>
      </c>
      <c r="F430" s="12">
        <f t="shared" si="66"/>
        <v>0</v>
      </c>
      <c r="G430" s="12">
        <f t="shared" si="65"/>
        <v>20000</v>
      </c>
    </row>
    <row r="431" spans="1:7" s="11" customFormat="1" ht="15.75" x14ac:dyDescent="0.25">
      <c r="A431" s="10"/>
      <c r="B431" s="11" t="s">
        <v>510</v>
      </c>
      <c r="C431" s="11" t="s">
        <v>511</v>
      </c>
      <c r="D431" s="12">
        <f t="shared" si="66"/>
        <v>20000</v>
      </c>
      <c r="E431" s="12">
        <f t="shared" si="66"/>
        <v>0</v>
      </c>
      <c r="F431" s="12">
        <f t="shared" si="66"/>
        <v>0</v>
      </c>
      <c r="G431" s="12">
        <f t="shared" si="65"/>
        <v>20000</v>
      </c>
    </row>
    <row r="432" spans="1:7" s="14" customFormat="1" ht="15.75" x14ac:dyDescent="0.25">
      <c r="A432" s="13" t="s">
        <v>512</v>
      </c>
      <c r="B432" s="14" t="s">
        <v>513</v>
      </c>
      <c r="C432" s="14" t="s">
        <v>514</v>
      </c>
      <c r="D432" s="15">
        <v>20000</v>
      </c>
      <c r="E432" s="15">
        <v>0</v>
      </c>
      <c r="F432" s="15">
        <v>0</v>
      </c>
      <c r="G432" s="15">
        <f t="shared" si="65"/>
        <v>20000</v>
      </c>
    </row>
    <row r="433" spans="1:8" ht="31.5" x14ac:dyDescent="0.25">
      <c r="A433" s="8" t="s">
        <v>19</v>
      </c>
      <c r="B433" s="8" t="s">
        <v>112</v>
      </c>
      <c r="C433" s="8" t="s">
        <v>113</v>
      </c>
      <c r="D433" s="9">
        <f t="shared" ref="D433:F437" si="67">D434</f>
        <v>15000</v>
      </c>
      <c r="E433" s="9">
        <f t="shared" si="67"/>
        <v>0</v>
      </c>
      <c r="F433" s="9">
        <f t="shared" si="67"/>
        <v>0</v>
      </c>
      <c r="G433" s="9">
        <f t="shared" si="65"/>
        <v>15000</v>
      </c>
    </row>
    <row r="434" spans="1:8" s="11" customFormat="1" ht="15.75" x14ac:dyDescent="0.25">
      <c r="A434" s="10"/>
      <c r="B434" s="11" t="s">
        <v>500</v>
      </c>
      <c r="C434" s="11" t="s">
        <v>501</v>
      </c>
      <c r="D434" s="12">
        <f t="shared" si="67"/>
        <v>15000</v>
      </c>
      <c r="E434" s="12">
        <f t="shared" si="67"/>
        <v>0</v>
      </c>
      <c r="F434" s="12">
        <f t="shared" si="67"/>
        <v>0</v>
      </c>
      <c r="G434" s="12">
        <f t="shared" si="65"/>
        <v>15000</v>
      </c>
    </row>
    <row r="435" spans="1:8" s="11" customFormat="1" ht="15.75" x14ac:dyDescent="0.25">
      <c r="A435" s="10"/>
      <c r="B435" s="11" t="s">
        <v>502</v>
      </c>
      <c r="C435" s="11" t="s">
        <v>503</v>
      </c>
      <c r="D435" s="12">
        <f t="shared" si="67"/>
        <v>15000</v>
      </c>
      <c r="E435" s="12">
        <f t="shared" si="67"/>
        <v>0</v>
      </c>
      <c r="F435" s="12">
        <f t="shared" si="67"/>
        <v>0</v>
      </c>
      <c r="G435" s="12">
        <f t="shared" si="65"/>
        <v>15000</v>
      </c>
    </row>
    <row r="436" spans="1:8" s="11" customFormat="1" ht="15.75" x14ac:dyDescent="0.25">
      <c r="A436" s="10"/>
      <c r="B436" s="11" t="s">
        <v>508</v>
      </c>
      <c r="C436" s="11" t="s">
        <v>509</v>
      </c>
      <c r="D436" s="12">
        <f t="shared" si="67"/>
        <v>15000</v>
      </c>
      <c r="E436" s="12">
        <f t="shared" si="67"/>
        <v>0</v>
      </c>
      <c r="F436" s="12">
        <f t="shared" si="67"/>
        <v>0</v>
      </c>
      <c r="G436" s="12">
        <f t="shared" si="65"/>
        <v>15000</v>
      </c>
    </row>
    <row r="437" spans="1:8" s="11" customFormat="1" ht="15.75" x14ac:dyDescent="0.25">
      <c r="A437" s="10"/>
      <c r="B437" s="11" t="s">
        <v>510</v>
      </c>
      <c r="C437" s="11" t="s">
        <v>511</v>
      </c>
      <c r="D437" s="12">
        <f t="shared" si="67"/>
        <v>15000</v>
      </c>
      <c r="E437" s="12">
        <f t="shared" si="67"/>
        <v>0</v>
      </c>
      <c r="F437" s="12">
        <f t="shared" si="67"/>
        <v>0</v>
      </c>
      <c r="G437" s="12">
        <f t="shared" si="65"/>
        <v>15000</v>
      </c>
    </row>
    <row r="438" spans="1:8" s="14" customFormat="1" ht="15.75" x14ac:dyDescent="0.25">
      <c r="A438" s="13" t="s">
        <v>515</v>
      </c>
      <c r="B438" s="14" t="s">
        <v>513</v>
      </c>
      <c r="C438" s="14" t="s">
        <v>514</v>
      </c>
      <c r="D438" s="15">
        <v>15000</v>
      </c>
      <c r="E438" s="15">
        <v>0</v>
      </c>
      <c r="F438" s="15">
        <v>0</v>
      </c>
      <c r="G438" s="15">
        <f t="shared" si="65"/>
        <v>15000</v>
      </c>
    </row>
    <row r="442" spans="1:8" ht="42.75" customHeight="1" x14ac:dyDescent="0.25">
      <c r="D442" s="37"/>
      <c r="E442" s="37"/>
      <c r="F442" s="37"/>
      <c r="G442" s="37"/>
      <c r="H442" s="37"/>
    </row>
    <row r="443" spans="1:8" x14ac:dyDescent="0.25">
      <c r="D443" s="37"/>
      <c r="E443" s="37"/>
      <c r="F443" s="37"/>
      <c r="G443" s="37"/>
      <c r="H443" s="37"/>
    </row>
    <row r="444" spans="1:8" x14ac:dyDescent="0.25">
      <c r="D444" s="37"/>
      <c r="E444" s="37"/>
      <c r="F444" s="37"/>
      <c r="G444" s="37"/>
      <c r="H444" s="37"/>
    </row>
    <row r="445" spans="1:8" x14ac:dyDescent="0.25">
      <c r="D445" s="37"/>
      <c r="E445" s="37"/>
      <c r="F445" s="37"/>
      <c r="G445" s="37"/>
      <c r="H445" s="37"/>
    </row>
    <row r="446" spans="1:8" x14ac:dyDescent="0.25">
      <c r="D446" s="37"/>
      <c r="E446" s="37"/>
      <c r="F446" s="37"/>
      <c r="G446" s="37"/>
      <c r="H446" s="37"/>
    </row>
    <row r="447" spans="1:8" x14ac:dyDescent="0.25">
      <c r="D447" s="37"/>
      <c r="E447" s="37"/>
      <c r="F447" s="37"/>
      <c r="G447" s="53"/>
      <c r="H447" s="37"/>
    </row>
    <row r="448" spans="1:8" x14ac:dyDescent="0.25">
      <c r="D448" s="37"/>
      <c r="E448" s="37"/>
      <c r="F448" s="37"/>
      <c r="G448" s="53"/>
    </row>
    <row r="449" spans="4:10" x14ac:dyDescent="0.25">
      <c r="D449" s="37"/>
      <c r="E449" s="37"/>
      <c r="F449" s="37"/>
      <c r="G449" s="53"/>
    </row>
    <row r="450" spans="4:10" x14ac:dyDescent="0.25">
      <c r="D450" s="37"/>
      <c r="E450" s="37"/>
      <c r="F450" s="37"/>
      <c r="G450" s="53"/>
      <c r="H450" s="37"/>
    </row>
    <row r="451" spans="4:10" x14ac:dyDescent="0.25">
      <c r="G451" s="48"/>
    </row>
    <row r="452" spans="4:10" x14ac:dyDescent="0.25">
      <c r="G452" s="48"/>
    </row>
    <row r="453" spans="4:10" x14ac:dyDescent="0.25">
      <c r="D453" s="37"/>
      <c r="E453" s="37"/>
      <c r="F453" s="37"/>
      <c r="G453" s="53"/>
    </row>
    <row r="454" spans="4:10" x14ac:dyDescent="0.25">
      <c r="D454" s="37"/>
      <c r="E454" s="37"/>
      <c r="F454" s="37"/>
      <c r="G454" s="53"/>
    </row>
    <row r="455" spans="4:10" x14ac:dyDescent="0.25">
      <c r="D455" s="37"/>
      <c r="E455" s="37"/>
      <c r="F455" s="37"/>
      <c r="G455" s="53"/>
      <c r="J455" s="48"/>
    </row>
    <row r="456" spans="4:10" x14ac:dyDescent="0.25">
      <c r="D456" s="37"/>
      <c r="E456" s="37"/>
      <c r="F456" s="37"/>
      <c r="G456" s="53"/>
      <c r="H456" s="37"/>
      <c r="J456" s="48"/>
    </row>
    <row r="457" spans="4:10" x14ac:dyDescent="0.25">
      <c r="D457" s="37"/>
      <c r="E457" s="37"/>
      <c r="F457" s="37"/>
      <c r="G457" s="53"/>
      <c r="J457" s="48"/>
    </row>
    <row r="458" spans="4:10" x14ac:dyDescent="0.25">
      <c r="D458" s="37"/>
      <c r="E458" s="37"/>
      <c r="F458" s="37"/>
      <c r="G458" s="53"/>
    </row>
    <row r="459" spans="4:10" x14ac:dyDescent="0.25">
      <c r="D459" s="37"/>
      <c r="E459" s="37"/>
      <c r="F459" s="37"/>
      <c r="G459" s="53"/>
    </row>
  </sheetData>
  <mergeCells count="11">
    <mergeCell ref="A3:G3"/>
    <mergeCell ref="J87:L87"/>
    <mergeCell ref="J150:L150"/>
    <mergeCell ref="J243:K243"/>
    <mergeCell ref="H273:J273"/>
    <mergeCell ref="J393:M393"/>
    <mergeCell ref="J286:L286"/>
    <mergeCell ref="J287:L287"/>
    <mergeCell ref="J289:L289"/>
    <mergeCell ref="J391:M391"/>
    <mergeCell ref="J392:M392"/>
  </mergeCells>
  <pageMargins left="0.7" right="0.7" top="0.75" bottom="0.75" header="0.51180555555555496" footer="0.3"/>
  <pageSetup paperSize="9" firstPageNumber="0" fitToHeight="0" orientation="landscape" horizontalDpi="300" verticalDpi="300"/>
  <headerFooter>
    <oddFooter>&amp;CStranica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9"/>
  <sheetViews>
    <sheetView zoomScaleNormal="100" workbookViewId="0">
      <selection activeCell="E322" sqref="E322"/>
    </sheetView>
  </sheetViews>
  <sheetFormatPr defaultRowHeight="15" x14ac:dyDescent="0.25"/>
  <cols>
    <col min="1" max="2" width="10.7109375" customWidth="1"/>
    <col min="3" max="3" width="55.7109375" customWidth="1"/>
    <col min="4" max="7" width="15.7109375" customWidth="1"/>
    <col min="8" max="8" width="8.7109375" customWidth="1"/>
    <col min="9" max="9" width="11.5703125" hidden="1"/>
    <col min="10" max="10" width="8.7109375" customWidth="1"/>
    <col min="11" max="11" width="11.42578125"/>
    <col min="12" max="1025" width="8.7109375" customWidth="1"/>
  </cols>
  <sheetData>
    <row r="1" spans="1:7" ht="17.25" x14ac:dyDescent="0.3">
      <c r="A1" s="1" t="s">
        <v>0</v>
      </c>
    </row>
    <row r="2" spans="1:7" ht="17.25" x14ac:dyDescent="0.3">
      <c r="A2" s="1" t="s">
        <v>1</v>
      </c>
    </row>
    <row r="3" spans="1:7" ht="15" customHeight="1" x14ac:dyDescent="0.25">
      <c r="A3" s="59" t="s">
        <v>2</v>
      </c>
      <c r="B3" s="59"/>
      <c r="C3" s="59"/>
      <c r="D3" s="59"/>
      <c r="E3" s="59"/>
      <c r="F3" s="59"/>
      <c r="G3" s="59"/>
    </row>
    <row r="5" spans="1:7" ht="15.75" x14ac:dyDescent="0.25">
      <c r="A5" s="2" t="s">
        <v>3</v>
      </c>
      <c r="B5" s="2" t="s">
        <v>4</v>
      </c>
      <c r="C5" s="3"/>
      <c r="D5" s="3" t="s">
        <v>5</v>
      </c>
      <c r="E5" s="3" t="s">
        <v>6</v>
      </c>
      <c r="F5" s="3" t="s">
        <v>7</v>
      </c>
      <c r="G5" s="3" t="s">
        <v>8</v>
      </c>
    </row>
    <row r="6" spans="1:7" ht="15.75" x14ac:dyDescent="0.25">
      <c r="A6" s="2"/>
      <c r="B6" s="2" t="s">
        <v>9</v>
      </c>
      <c r="C6" s="3" t="s">
        <v>10</v>
      </c>
      <c r="D6" s="3" t="s">
        <v>11</v>
      </c>
      <c r="E6" s="3"/>
      <c r="F6" s="3"/>
      <c r="G6" s="3" t="s">
        <v>11</v>
      </c>
    </row>
    <row r="7" spans="1:7" ht="15.75" x14ac:dyDescent="0.25">
      <c r="A7" s="4"/>
      <c r="B7" s="4"/>
      <c r="C7" s="4" t="s">
        <v>12</v>
      </c>
      <c r="D7" s="5">
        <f t="shared" ref="D7:F8" si="0">D8</f>
        <v>1065880</v>
      </c>
      <c r="E7" s="5">
        <f t="shared" si="0"/>
        <v>146395.9</v>
      </c>
      <c r="F7" s="5">
        <f t="shared" si="0"/>
        <v>103000</v>
      </c>
      <c r="G7" s="5">
        <f>D7+E7-F7</f>
        <v>1109275.8999999999</v>
      </c>
    </row>
    <row r="8" spans="1:7" ht="15.75" x14ac:dyDescent="0.25">
      <c r="A8" s="6" t="s">
        <v>13</v>
      </c>
      <c r="B8" s="6" t="s">
        <v>14</v>
      </c>
      <c r="C8" s="6" t="s">
        <v>15</v>
      </c>
      <c r="D8" s="7">
        <f t="shared" si="0"/>
        <v>1065880</v>
      </c>
      <c r="E8" s="7">
        <f t="shared" si="0"/>
        <v>146395.9</v>
      </c>
      <c r="F8" s="7">
        <f t="shared" si="0"/>
        <v>103000</v>
      </c>
      <c r="G8" s="7">
        <f>D8+E8-F8</f>
        <v>1109275.8999999999</v>
      </c>
    </row>
    <row r="9" spans="1:7" ht="15.75" x14ac:dyDescent="0.25">
      <c r="A9" s="6" t="s">
        <v>16</v>
      </c>
      <c r="B9" s="6" t="s">
        <v>17</v>
      </c>
      <c r="C9" s="6" t="s">
        <v>18</v>
      </c>
      <c r="D9" s="7">
        <f>D10+D16+D37+D49+D56+D62</f>
        <v>1065880</v>
      </c>
      <c r="E9" s="7">
        <f>E10+E16+E37+E49+E56+E62</f>
        <v>146395.9</v>
      </c>
      <c r="F9" s="7">
        <f>F10+F16+F37+F49+F56+F62</f>
        <v>103000</v>
      </c>
      <c r="G9" s="7">
        <f>G10+G16+G37+G49+G56+G62</f>
        <v>1109275.8999999999</v>
      </c>
    </row>
    <row r="10" spans="1:7" ht="15.75" x14ac:dyDescent="0.25">
      <c r="A10" s="8" t="s">
        <v>19</v>
      </c>
      <c r="B10" s="8" t="s">
        <v>20</v>
      </c>
      <c r="C10" s="8" t="s">
        <v>21</v>
      </c>
      <c r="D10" s="9">
        <f t="shared" ref="D10:F14" si="1">D11</f>
        <v>924280</v>
      </c>
      <c r="E10" s="9">
        <f t="shared" si="1"/>
        <v>0</v>
      </c>
      <c r="F10" s="9">
        <f t="shared" si="1"/>
        <v>81000</v>
      </c>
      <c r="G10" s="9">
        <f t="shared" ref="G10:G36" si="2">D10+E10-F10</f>
        <v>843280</v>
      </c>
    </row>
    <row r="11" spans="1:7" ht="15.75" x14ac:dyDescent="0.25">
      <c r="A11" s="10"/>
      <c r="B11" s="11" t="s">
        <v>22</v>
      </c>
      <c r="C11" s="11" t="s">
        <v>23</v>
      </c>
      <c r="D11" s="12">
        <f t="shared" si="1"/>
        <v>924280</v>
      </c>
      <c r="E11" s="12">
        <f t="shared" si="1"/>
        <v>0</v>
      </c>
      <c r="F11" s="12">
        <f t="shared" si="1"/>
        <v>81000</v>
      </c>
      <c r="G11" s="12">
        <f t="shared" si="2"/>
        <v>843280</v>
      </c>
    </row>
    <row r="12" spans="1:7" ht="31.5" x14ac:dyDescent="0.25">
      <c r="A12" s="10"/>
      <c r="B12" s="11" t="s">
        <v>24</v>
      </c>
      <c r="C12" s="11" t="s">
        <v>25</v>
      </c>
      <c r="D12" s="12">
        <f t="shared" si="1"/>
        <v>924280</v>
      </c>
      <c r="E12" s="12">
        <f t="shared" si="1"/>
        <v>0</v>
      </c>
      <c r="F12" s="12">
        <f t="shared" si="1"/>
        <v>81000</v>
      </c>
      <c r="G12" s="12">
        <f t="shared" si="2"/>
        <v>843280</v>
      </c>
    </row>
    <row r="13" spans="1:7" ht="31.5" x14ac:dyDescent="0.25">
      <c r="A13" s="10"/>
      <c r="B13" s="11" t="s">
        <v>26</v>
      </c>
      <c r="C13" s="11" t="s">
        <v>27</v>
      </c>
      <c r="D13" s="12">
        <f t="shared" si="1"/>
        <v>924280</v>
      </c>
      <c r="E13" s="12">
        <f t="shared" si="1"/>
        <v>0</v>
      </c>
      <c r="F13" s="12">
        <f t="shared" si="1"/>
        <v>81000</v>
      </c>
      <c r="G13" s="12">
        <f t="shared" si="2"/>
        <v>843280</v>
      </c>
    </row>
    <row r="14" spans="1:7" ht="31.5" x14ac:dyDescent="0.25">
      <c r="A14" s="10"/>
      <c r="B14" s="11" t="s">
        <v>28</v>
      </c>
      <c r="C14" s="11" t="s">
        <v>29</v>
      </c>
      <c r="D14" s="12">
        <f t="shared" si="1"/>
        <v>924280</v>
      </c>
      <c r="E14" s="12">
        <f t="shared" si="1"/>
        <v>0</v>
      </c>
      <c r="F14" s="12">
        <f t="shared" si="1"/>
        <v>81000</v>
      </c>
      <c r="G14" s="12">
        <f t="shared" si="2"/>
        <v>843280</v>
      </c>
    </row>
    <row r="15" spans="1:7" ht="31.5" x14ac:dyDescent="0.25">
      <c r="A15" s="13" t="s">
        <v>30</v>
      </c>
      <c r="B15" s="14" t="s">
        <v>31</v>
      </c>
      <c r="C15" s="14" t="s">
        <v>29</v>
      </c>
      <c r="D15" s="15">
        <v>924280</v>
      </c>
      <c r="E15" s="15">
        <v>0</v>
      </c>
      <c r="F15" s="15">
        <v>81000</v>
      </c>
      <c r="G15" s="15">
        <f t="shared" si="2"/>
        <v>843280</v>
      </c>
    </row>
    <row r="16" spans="1:7" ht="15.75" x14ac:dyDescent="0.25">
      <c r="A16" s="8" t="s">
        <v>19</v>
      </c>
      <c r="B16" s="8" t="s">
        <v>32</v>
      </c>
      <c r="C16" s="8" t="s">
        <v>33</v>
      </c>
      <c r="D16" s="9">
        <f>D17</f>
        <v>90600</v>
      </c>
      <c r="E16" s="9">
        <f>E17</f>
        <v>0</v>
      </c>
      <c r="F16" s="9">
        <f>F17</f>
        <v>20000</v>
      </c>
      <c r="G16" s="9">
        <f t="shared" si="2"/>
        <v>70600</v>
      </c>
    </row>
    <row r="17" spans="1:7" ht="15.75" x14ac:dyDescent="0.25">
      <c r="A17" s="10"/>
      <c r="B17" s="11" t="s">
        <v>22</v>
      </c>
      <c r="C17" s="11" t="s">
        <v>23</v>
      </c>
      <c r="D17" s="12">
        <f>D18+D28+D22</f>
        <v>90600</v>
      </c>
      <c r="E17" s="12">
        <f>E18+E28+E22</f>
        <v>0</v>
      </c>
      <c r="F17" s="12">
        <f>F18+F28+F22</f>
        <v>20000</v>
      </c>
      <c r="G17" s="12">
        <f t="shared" si="2"/>
        <v>70600</v>
      </c>
    </row>
    <row r="18" spans="1:7" ht="15.75" x14ac:dyDescent="0.25">
      <c r="A18" s="10"/>
      <c r="B18" s="11" t="s">
        <v>34</v>
      </c>
      <c r="C18" s="11" t="s">
        <v>35</v>
      </c>
      <c r="D18" s="12">
        <f t="shared" ref="D18:F20" si="3">D19</f>
        <v>100</v>
      </c>
      <c r="E18" s="12">
        <f t="shared" si="3"/>
        <v>0</v>
      </c>
      <c r="F18" s="12">
        <f t="shared" si="3"/>
        <v>0</v>
      </c>
      <c r="G18" s="12">
        <f t="shared" si="2"/>
        <v>100</v>
      </c>
    </row>
    <row r="19" spans="1:7" ht="15.75" x14ac:dyDescent="0.25">
      <c r="A19" s="10"/>
      <c r="B19" s="11" t="s">
        <v>36</v>
      </c>
      <c r="C19" s="11" t="s">
        <v>37</v>
      </c>
      <c r="D19" s="12">
        <f t="shared" si="3"/>
        <v>100</v>
      </c>
      <c r="E19" s="12">
        <f t="shared" si="3"/>
        <v>0</v>
      </c>
      <c r="F19" s="12">
        <f t="shared" si="3"/>
        <v>0</v>
      </c>
      <c r="G19" s="12">
        <f t="shared" si="2"/>
        <v>100</v>
      </c>
    </row>
    <row r="20" spans="1:7" ht="15.75" x14ac:dyDescent="0.25">
      <c r="A20" s="10"/>
      <c r="B20" s="11" t="s">
        <v>38</v>
      </c>
      <c r="C20" s="11" t="s">
        <v>39</v>
      </c>
      <c r="D20" s="12">
        <f t="shared" si="3"/>
        <v>100</v>
      </c>
      <c r="E20" s="12">
        <f t="shared" si="3"/>
        <v>0</v>
      </c>
      <c r="F20" s="12">
        <f t="shared" si="3"/>
        <v>0</v>
      </c>
      <c r="G20" s="12">
        <f t="shared" si="2"/>
        <v>100</v>
      </c>
    </row>
    <row r="21" spans="1:7" ht="15.75" x14ac:dyDescent="0.25">
      <c r="A21" s="13" t="s">
        <v>40</v>
      </c>
      <c r="B21" s="14" t="s">
        <v>41</v>
      </c>
      <c r="C21" s="14" t="s">
        <v>42</v>
      </c>
      <c r="D21" s="15">
        <v>100</v>
      </c>
      <c r="E21" s="15">
        <v>0</v>
      </c>
      <c r="F21" s="15">
        <v>0</v>
      </c>
      <c r="G21" s="15">
        <f t="shared" si="2"/>
        <v>100</v>
      </c>
    </row>
    <row r="22" spans="1:7" ht="31.5" x14ac:dyDescent="0.25">
      <c r="A22" s="10"/>
      <c r="B22" s="11" t="s">
        <v>43</v>
      </c>
      <c r="C22" s="11" t="s">
        <v>44</v>
      </c>
      <c r="D22" s="12">
        <f t="shared" ref="D22:F23" si="4">D23</f>
        <v>14500</v>
      </c>
      <c r="E22" s="12">
        <f t="shared" si="4"/>
        <v>0</v>
      </c>
      <c r="F22" s="12">
        <f t="shared" si="4"/>
        <v>0</v>
      </c>
      <c r="G22" s="12">
        <f t="shared" si="2"/>
        <v>14500</v>
      </c>
    </row>
    <row r="23" spans="1:7" ht="15.75" x14ac:dyDescent="0.25">
      <c r="A23" s="10"/>
      <c r="B23" s="11" t="s">
        <v>45</v>
      </c>
      <c r="C23" s="11" t="s">
        <v>46</v>
      </c>
      <c r="D23" s="12">
        <f t="shared" si="4"/>
        <v>14500</v>
      </c>
      <c r="E23" s="12">
        <f t="shared" si="4"/>
        <v>0</v>
      </c>
      <c r="F23" s="12">
        <f t="shared" si="4"/>
        <v>0</v>
      </c>
      <c r="G23" s="12">
        <f t="shared" si="2"/>
        <v>14500</v>
      </c>
    </row>
    <row r="24" spans="1:7" ht="15.75" x14ac:dyDescent="0.25">
      <c r="A24" s="10"/>
      <c r="B24" s="11" t="s">
        <v>47</v>
      </c>
      <c r="C24" s="11" t="s">
        <v>48</v>
      </c>
      <c r="D24" s="12">
        <f>D25+D26+D27</f>
        <v>14500</v>
      </c>
      <c r="E24" s="12">
        <f>E25+E26+E27</f>
        <v>0</v>
      </c>
      <c r="F24" s="12">
        <f>F25+F26+F27</f>
        <v>0</v>
      </c>
      <c r="G24" s="12">
        <f t="shared" si="2"/>
        <v>14500</v>
      </c>
    </row>
    <row r="25" spans="1:7" ht="31.5" x14ac:dyDescent="0.25">
      <c r="A25" s="13" t="s">
        <v>49</v>
      </c>
      <c r="B25" s="14" t="s">
        <v>50</v>
      </c>
      <c r="C25" s="14" t="s">
        <v>51</v>
      </c>
      <c r="D25" s="15">
        <v>8500</v>
      </c>
      <c r="E25" s="15"/>
      <c r="F25" s="15">
        <v>0</v>
      </c>
      <c r="G25" s="15">
        <f t="shared" si="2"/>
        <v>8500</v>
      </c>
    </row>
    <row r="26" spans="1:7" ht="31.5" x14ac:dyDescent="0.25">
      <c r="A26" s="13" t="s">
        <v>52</v>
      </c>
      <c r="B26" s="14" t="s">
        <v>50</v>
      </c>
      <c r="C26" s="14" t="s">
        <v>53</v>
      </c>
      <c r="D26" s="15">
        <v>2000</v>
      </c>
      <c r="E26" s="15"/>
      <c r="F26" s="15">
        <v>0</v>
      </c>
      <c r="G26" s="15">
        <f t="shared" si="2"/>
        <v>2000</v>
      </c>
    </row>
    <row r="27" spans="1:7" ht="31.5" x14ac:dyDescent="0.25">
      <c r="A27" s="13" t="s">
        <v>54</v>
      </c>
      <c r="B27" s="14" t="s">
        <v>50</v>
      </c>
      <c r="C27" s="14" t="s">
        <v>55</v>
      </c>
      <c r="D27" s="15">
        <v>4000</v>
      </c>
      <c r="E27" s="15"/>
      <c r="F27" s="15">
        <v>0</v>
      </c>
      <c r="G27" s="15">
        <f t="shared" si="2"/>
        <v>4000</v>
      </c>
    </row>
    <row r="28" spans="1:7" ht="31.5" x14ac:dyDescent="0.25">
      <c r="A28" s="10"/>
      <c r="B28" s="11" t="s">
        <v>56</v>
      </c>
      <c r="C28" s="11" t="s">
        <v>57</v>
      </c>
      <c r="D28" s="12">
        <f t="shared" ref="D28:F29" si="5">D29</f>
        <v>76000</v>
      </c>
      <c r="E28" s="12">
        <f t="shared" si="5"/>
        <v>0</v>
      </c>
      <c r="F28" s="12">
        <f t="shared" si="5"/>
        <v>20000</v>
      </c>
      <c r="G28" s="12">
        <f t="shared" si="2"/>
        <v>56000</v>
      </c>
    </row>
    <row r="29" spans="1:7" ht="31.5" x14ac:dyDescent="0.25">
      <c r="A29" s="10"/>
      <c r="B29" s="11" t="s">
        <v>58</v>
      </c>
      <c r="C29" s="11" t="s">
        <v>59</v>
      </c>
      <c r="D29" s="12">
        <f t="shared" si="5"/>
        <v>76000</v>
      </c>
      <c r="E29" s="12">
        <f t="shared" si="5"/>
        <v>0</v>
      </c>
      <c r="F29" s="12">
        <f t="shared" si="5"/>
        <v>20000</v>
      </c>
      <c r="G29" s="12">
        <f t="shared" si="2"/>
        <v>56000</v>
      </c>
    </row>
    <row r="30" spans="1:7" ht="15.75" x14ac:dyDescent="0.25">
      <c r="A30" s="10"/>
      <c r="B30" s="11" t="s">
        <v>60</v>
      </c>
      <c r="C30" s="11" t="s">
        <v>61</v>
      </c>
      <c r="D30" s="12">
        <f>D31+D32+D33+D34+D35+D36</f>
        <v>76000</v>
      </c>
      <c r="E30" s="12">
        <f>E31+E32+E33+E34+E35+E36</f>
        <v>0</v>
      </c>
      <c r="F30" s="12">
        <f>F31+F32+F33+F34+F35+F36</f>
        <v>20000</v>
      </c>
      <c r="G30" s="12">
        <f t="shared" si="2"/>
        <v>56000</v>
      </c>
    </row>
    <row r="31" spans="1:7" ht="15.75" x14ac:dyDescent="0.25">
      <c r="A31" s="13" t="s">
        <v>62</v>
      </c>
      <c r="B31" s="14" t="s">
        <v>63</v>
      </c>
      <c r="C31" s="14" t="s">
        <v>61</v>
      </c>
      <c r="D31" s="15">
        <v>0</v>
      </c>
      <c r="E31" s="15">
        <v>0</v>
      </c>
      <c r="F31" s="15"/>
      <c r="G31" s="15">
        <f t="shared" si="2"/>
        <v>0</v>
      </c>
    </row>
    <row r="32" spans="1:7" ht="15.75" x14ac:dyDescent="0.25">
      <c r="A32" s="13" t="s">
        <v>64</v>
      </c>
      <c r="B32" s="14" t="s">
        <v>63</v>
      </c>
      <c r="C32" s="14" t="s">
        <v>65</v>
      </c>
      <c r="D32" s="15">
        <v>11000</v>
      </c>
      <c r="E32" s="15"/>
      <c r="F32" s="15">
        <v>0</v>
      </c>
      <c r="G32" s="15">
        <f t="shared" si="2"/>
        <v>11000</v>
      </c>
    </row>
    <row r="33" spans="1:9" ht="31.5" x14ac:dyDescent="0.25">
      <c r="A33" s="13" t="s">
        <v>66</v>
      </c>
      <c r="B33" s="14" t="s">
        <v>63</v>
      </c>
      <c r="C33" s="14" t="s">
        <v>67</v>
      </c>
      <c r="D33" s="15">
        <v>40000</v>
      </c>
      <c r="E33" s="15"/>
      <c r="F33" s="15"/>
      <c r="G33" s="15">
        <f t="shared" si="2"/>
        <v>40000</v>
      </c>
      <c r="I33" s="16"/>
    </row>
    <row r="34" spans="1:9" ht="15.75" x14ac:dyDescent="0.25">
      <c r="A34" s="13" t="s">
        <v>68</v>
      </c>
      <c r="B34" s="14" t="s">
        <v>63</v>
      </c>
      <c r="C34" s="14" t="s">
        <v>69</v>
      </c>
      <c r="D34" s="15">
        <v>4000</v>
      </c>
      <c r="E34" s="15"/>
      <c r="F34" s="15">
        <v>0</v>
      </c>
      <c r="G34" s="15">
        <f t="shared" si="2"/>
        <v>4000</v>
      </c>
    </row>
    <row r="35" spans="1:9" ht="15.75" x14ac:dyDescent="0.25">
      <c r="A35" s="13" t="s">
        <v>70</v>
      </c>
      <c r="B35" s="14" t="s">
        <v>63</v>
      </c>
      <c r="C35" s="14" t="s">
        <v>71</v>
      </c>
      <c r="D35" s="15">
        <v>1000</v>
      </c>
      <c r="E35" s="15"/>
      <c r="F35" s="15">
        <v>0</v>
      </c>
      <c r="G35" s="15">
        <f t="shared" si="2"/>
        <v>1000</v>
      </c>
    </row>
    <row r="36" spans="1:9" ht="31.5" x14ac:dyDescent="0.25">
      <c r="A36" s="13" t="s">
        <v>72</v>
      </c>
      <c r="B36" s="14" t="s">
        <v>63</v>
      </c>
      <c r="C36" s="14" t="s">
        <v>73</v>
      </c>
      <c r="D36" s="15">
        <v>20000</v>
      </c>
      <c r="E36" s="15"/>
      <c r="F36" s="15">
        <v>20000</v>
      </c>
      <c r="G36" s="15">
        <f t="shared" si="2"/>
        <v>0</v>
      </c>
    </row>
    <row r="37" spans="1:9" ht="15.75" x14ac:dyDescent="0.25">
      <c r="A37" s="8" t="s">
        <v>19</v>
      </c>
      <c r="B37" s="8" t="s">
        <v>74</v>
      </c>
      <c r="C37" s="8" t="s">
        <v>75</v>
      </c>
      <c r="D37" s="9">
        <f>D38</f>
        <v>34000</v>
      </c>
      <c r="E37" s="9">
        <f>E38</f>
        <v>136760.9</v>
      </c>
      <c r="F37" s="9">
        <f>F38</f>
        <v>0</v>
      </c>
      <c r="G37" s="9">
        <f>G38</f>
        <v>170760.9</v>
      </c>
    </row>
    <row r="38" spans="1:9" ht="15.75" x14ac:dyDescent="0.25">
      <c r="A38" s="10"/>
      <c r="B38" s="11" t="s">
        <v>22</v>
      </c>
      <c r="C38" s="11" t="s">
        <v>23</v>
      </c>
      <c r="D38" s="12">
        <f>D39</f>
        <v>34000</v>
      </c>
      <c r="E38" s="12">
        <f>E39</f>
        <v>136760.9</v>
      </c>
      <c r="F38" s="12">
        <f>F39</f>
        <v>0</v>
      </c>
      <c r="G38" s="12">
        <f>D38+E38-F38</f>
        <v>170760.9</v>
      </c>
    </row>
    <row r="39" spans="1:9" ht="31.5" x14ac:dyDescent="0.25">
      <c r="A39" s="10"/>
      <c r="B39" s="11" t="s">
        <v>76</v>
      </c>
      <c r="C39" s="11" t="s">
        <v>77</v>
      </c>
      <c r="D39" s="12">
        <f>D43+D40</f>
        <v>34000</v>
      </c>
      <c r="E39" s="12">
        <f>E43+E40</f>
        <v>136760.9</v>
      </c>
      <c r="F39" s="12">
        <f>F43+F40</f>
        <v>0</v>
      </c>
      <c r="G39" s="12">
        <f>G43+G40</f>
        <v>170760.9</v>
      </c>
    </row>
    <row r="40" spans="1:9" ht="15.75" x14ac:dyDescent="0.25">
      <c r="A40" s="10"/>
      <c r="B40" s="10">
        <v>632</v>
      </c>
      <c r="C40" s="11" t="s">
        <v>78</v>
      </c>
      <c r="D40" s="12">
        <f>D41+D42</f>
        <v>0</v>
      </c>
      <c r="E40" s="12">
        <f>E41+E42</f>
        <v>115760.9</v>
      </c>
      <c r="F40" s="12">
        <f>F41+F42</f>
        <v>0</v>
      </c>
      <c r="G40" s="12">
        <f>G41+G42</f>
        <v>115760.9</v>
      </c>
    </row>
    <row r="41" spans="1:9" ht="15.75" x14ac:dyDescent="0.25">
      <c r="A41" s="13" t="s">
        <v>79</v>
      </c>
      <c r="B41" s="13">
        <v>63231</v>
      </c>
      <c r="C41" s="14" t="s">
        <v>80</v>
      </c>
      <c r="D41" s="15">
        <v>0</v>
      </c>
      <c r="E41" s="15">
        <v>89760.9</v>
      </c>
      <c r="F41" s="15"/>
      <c r="G41" s="15">
        <f t="shared" ref="G41:G61" si="6">D41+E41-F41</f>
        <v>89760.9</v>
      </c>
    </row>
    <row r="42" spans="1:9" ht="15.75" x14ac:dyDescent="0.25">
      <c r="A42" s="26" t="s">
        <v>82</v>
      </c>
      <c r="B42" s="13">
        <v>63241</v>
      </c>
      <c r="C42" s="14" t="s">
        <v>83</v>
      </c>
      <c r="D42" s="15">
        <v>0</v>
      </c>
      <c r="E42" s="15">
        <v>26000</v>
      </c>
      <c r="F42" s="15"/>
      <c r="G42" s="15">
        <f t="shared" si="6"/>
        <v>26000</v>
      </c>
    </row>
    <row r="43" spans="1:9" ht="31.5" x14ac:dyDescent="0.25">
      <c r="A43" s="10"/>
      <c r="B43" s="11" t="s">
        <v>84</v>
      </c>
      <c r="C43" s="11" t="s">
        <v>85</v>
      </c>
      <c r="D43" s="12">
        <f>D44+D47</f>
        <v>34000</v>
      </c>
      <c r="E43" s="12">
        <f>E44+E47</f>
        <v>21000</v>
      </c>
      <c r="F43" s="12">
        <f>F44+F47</f>
        <v>0</v>
      </c>
      <c r="G43" s="12">
        <f t="shared" si="6"/>
        <v>55000</v>
      </c>
    </row>
    <row r="44" spans="1:9" ht="31.5" x14ac:dyDescent="0.25">
      <c r="A44" s="10"/>
      <c r="B44" s="11" t="s">
        <v>86</v>
      </c>
      <c r="C44" s="11" t="s">
        <v>87</v>
      </c>
      <c r="D44" s="12">
        <f>D45+D46</f>
        <v>14000</v>
      </c>
      <c r="E44" s="12">
        <f>E45+E46</f>
        <v>21000</v>
      </c>
      <c r="F44" s="12">
        <f>F45+F46</f>
        <v>0</v>
      </c>
      <c r="G44" s="12">
        <f t="shared" si="6"/>
        <v>35000</v>
      </c>
    </row>
    <row r="45" spans="1:9" ht="31.5" x14ac:dyDescent="0.25">
      <c r="A45" s="13" t="s">
        <v>88</v>
      </c>
      <c r="B45" s="14" t="s">
        <v>89</v>
      </c>
      <c r="C45" s="14" t="s">
        <v>90</v>
      </c>
      <c r="D45" s="15">
        <v>4000</v>
      </c>
      <c r="E45" s="21">
        <v>4000</v>
      </c>
      <c r="F45" s="15">
        <v>0</v>
      </c>
      <c r="G45" s="15">
        <f t="shared" si="6"/>
        <v>8000</v>
      </c>
    </row>
    <row r="46" spans="1:9" ht="31.5" x14ac:dyDescent="0.25">
      <c r="A46" s="13" t="s">
        <v>92</v>
      </c>
      <c r="B46" s="13">
        <v>63613</v>
      </c>
      <c r="C46" s="14" t="s">
        <v>93</v>
      </c>
      <c r="D46" s="15">
        <v>10000</v>
      </c>
      <c r="E46" s="21">
        <v>17000</v>
      </c>
      <c r="F46" s="15">
        <v>0</v>
      </c>
      <c r="G46" s="15">
        <f t="shared" si="6"/>
        <v>27000</v>
      </c>
    </row>
    <row r="47" spans="1:9" ht="31.5" x14ac:dyDescent="0.25">
      <c r="A47" s="10"/>
      <c r="B47" s="11" t="s">
        <v>95</v>
      </c>
      <c r="C47" s="11" t="s">
        <v>96</v>
      </c>
      <c r="D47" s="12">
        <f>D48</f>
        <v>20000</v>
      </c>
      <c r="E47" s="12">
        <f>E48</f>
        <v>0</v>
      </c>
      <c r="F47" s="12">
        <f>F48</f>
        <v>0</v>
      </c>
      <c r="G47" s="12">
        <f t="shared" si="6"/>
        <v>20000</v>
      </c>
    </row>
    <row r="48" spans="1:9" ht="31.5" x14ac:dyDescent="0.25">
      <c r="A48" s="13" t="s">
        <v>97</v>
      </c>
      <c r="B48" s="14" t="s">
        <v>98</v>
      </c>
      <c r="C48" s="14" t="s">
        <v>99</v>
      </c>
      <c r="D48" s="15">
        <v>20000</v>
      </c>
      <c r="E48" s="15">
        <v>0</v>
      </c>
      <c r="F48" s="15">
        <v>0</v>
      </c>
      <c r="G48" s="15">
        <f t="shared" si="6"/>
        <v>20000</v>
      </c>
    </row>
    <row r="49" spans="1:7" ht="15.75" x14ac:dyDescent="0.25">
      <c r="A49" s="8" t="s">
        <v>19</v>
      </c>
      <c r="B49" s="8" t="s">
        <v>100</v>
      </c>
      <c r="C49" s="8" t="s">
        <v>101</v>
      </c>
      <c r="D49" s="9">
        <f t="shared" ref="D49:F52" si="7">D50</f>
        <v>2000</v>
      </c>
      <c r="E49" s="9">
        <f t="shared" si="7"/>
        <v>0</v>
      </c>
      <c r="F49" s="9">
        <f t="shared" si="7"/>
        <v>2000</v>
      </c>
      <c r="G49" s="9">
        <f t="shared" si="6"/>
        <v>0</v>
      </c>
    </row>
    <row r="50" spans="1:7" ht="15.75" x14ac:dyDescent="0.25">
      <c r="A50" s="10"/>
      <c r="B50" s="11" t="s">
        <v>22</v>
      </c>
      <c r="C50" s="11" t="s">
        <v>23</v>
      </c>
      <c r="D50" s="12">
        <f t="shared" si="7"/>
        <v>2000</v>
      </c>
      <c r="E50" s="12">
        <f t="shared" si="7"/>
        <v>0</v>
      </c>
      <c r="F50" s="12">
        <f t="shared" si="7"/>
        <v>2000</v>
      </c>
      <c r="G50" s="12">
        <f t="shared" si="6"/>
        <v>0</v>
      </c>
    </row>
    <row r="51" spans="1:7" ht="31.5" x14ac:dyDescent="0.25">
      <c r="A51" s="10"/>
      <c r="B51" s="11" t="s">
        <v>56</v>
      </c>
      <c r="C51" s="11" t="s">
        <v>57</v>
      </c>
      <c r="D51" s="12">
        <f t="shared" si="7"/>
        <v>2000</v>
      </c>
      <c r="E51" s="12">
        <f t="shared" si="7"/>
        <v>0</v>
      </c>
      <c r="F51" s="12">
        <f t="shared" si="7"/>
        <v>2000</v>
      </c>
      <c r="G51" s="12">
        <f t="shared" si="6"/>
        <v>0</v>
      </c>
    </row>
    <row r="52" spans="1:7" ht="31.5" x14ac:dyDescent="0.25">
      <c r="A52" s="10"/>
      <c r="B52" s="11" t="s">
        <v>102</v>
      </c>
      <c r="C52" s="11" t="s">
        <v>103</v>
      </c>
      <c r="D52" s="12">
        <f t="shared" si="7"/>
        <v>2000</v>
      </c>
      <c r="E52" s="12">
        <f t="shared" si="7"/>
        <v>0</v>
      </c>
      <c r="F52" s="12">
        <f t="shared" si="7"/>
        <v>2000</v>
      </c>
      <c r="G52" s="12">
        <f t="shared" si="6"/>
        <v>0</v>
      </c>
    </row>
    <row r="53" spans="1:7" ht="15.75" x14ac:dyDescent="0.25">
      <c r="A53" s="10"/>
      <c r="B53" s="11" t="s">
        <v>104</v>
      </c>
      <c r="C53" s="11" t="s">
        <v>105</v>
      </c>
      <c r="D53" s="12">
        <f>D54+D55</f>
        <v>2000</v>
      </c>
      <c r="E53" s="12">
        <f>E54+E55</f>
        <v>0</v>
      </c>
      <c r="F53" s="12">
        <f>F54+F55</f>
        <v>2000</v>
      </c>
      <c r="G53" s="12">
        <f t="shared" si="6"/>
        <v>0</v>
      </c>
    </row>
    <row r="54" spans="1:7" ht="15.75" x14ac:dyDescent="0.25">
      <c r="A54" s="13" t="s">
        <v>106</v>
      </c>
      <c r="B54" s="14" t="s">
        <v>107</v>
      </c>
      <c r="C54" s="14" t="s">
        <v>108</v>
      </c>
      <c r="D54" s="15">
        <v>0</v>
      </c>
      <c r="E54" s="15">
        <v>0</v>
      </c>
      <c r="F54" s="15">
        <v>0</v>
      </c>
      <c r="G54" s="15">
        <f t="shared" si="6"/>
        <v>0</v>
      </c>
    </row>
    <row r="55" spans="1:7" ht="15.75" x14ac:dyDescent="0.25">
      <c r="A55" s="13" t="s">
        <v>109</v>
      </c>
      <c r="B55" s="14" t="s">
        <v>110</v>
      </c>
      <c r="C55" s="14" t="s">
        <v>111</v>
      </c>
      <c r="D55" s="15">
        <v>2000</v>
      </c>
      <c r="E55" s="15">
        <v>0</v>
      </c>
      <c r="F55" s="21">
        <v>2000</v>
      </c>
      <c r="G55" s="15">
        <f t="shared" si="6"/>
        <v>0</v>
      </c>
    </row>
    <row r="56" spans="1:7" ht="31.5" x14ac:dyDescent="0.25">
      <c r="A56" s="8" t="s">
        <v>19</v>
      </c>
      <c r="B56" s="8" t="s">
        <v>112</v>
      </c>
      <c r="C56" s="8" t="s">
        <v>113</v>
      </c>
      <c r="D56" s="9">
        <f t="shared" ref="D56:F60" si="8">D57</f>
        <v>15000</v>
      </c>
      <c r="E56" s="9">
        <f t="shared" si="8"/>
        <v>0</v>
      </c>
      <c r="F56" s="9">
        <f t="shared" si="8"/>
        <v>0</v>
      </c>
      <c r="G56" s="9">
        <f t="shared" si="6"/>
        <v>15000</v>
      </c>
    </row>
    <row r="57" spans="1:7" ht="15.75" x14ac:dyDescent="0.25">
      <c r="A57" s="10"/>
      <c r="B57" s="11" t="s">
        <v>22</v>
      </c>
      <c r="C57" s="11" t="s">
        <v>23</v>
      </c>
      <c r="D57" s="12">
        <f t="shared" si="8"/>
        <v>15000</v>
      </c>
      <c r="E57" s="12">
        <f t="shared" si="8"/>
        <v>0</v>
      </c>
      <c r="F57" s="12">
        <f t="shared" si="8"/>
        <v>0</v>
      </c>
      <c r="G57" s="12">
        <f t="shared" si="6"/>
        <v>15000</v>
      </c>
    </row>
    <row r="58" spans="1:7" ht="31.5" x14ac:dyDescent="0.25">
      <c r="A58" s="10"/>
      <c r="B58" s="11" t="s">
        <v>24</v>
      </c>
      <c r="C58" s="11" t="s">
        <v>25</v>
      </c>
      <c r="D58" s="12">
        <f t="shared" si="8"/>
        <v>15000</v>
      </c>
      <c r="E58" s="12">
        <f t="shared" si="8"/>
        <v>0</v>
      </c>
      <c r="F58" s="12">
        <f t="shared" si="8"/>
        <v>0</v>
      </c>
      <c r="G58" s="12">
        <f t="shared" si="6"/>
        <v>15000</v>
      </c>
    </row>
    <row r="59" spans="1:7" ht="31.5" x14ac:dyDescent="0.25">
      <c r="A59" s="10"/>
      <c r="B59" s="11" t="s">
        <v>26</v>
      </c>
      <c r="C59" s="11" t="s">
        <v>27</v>
      </c>
      <c r="D59" s="12">
        <f t="shared" si="8"/>
        <v>15000</v>
      </c>
      <c r="E59" s="12">
        <f t="shared" si="8"/>
        <v>0</v>
      </c>
      <c r="F59" s="12">
        <f t="shared" si="8"/>
        <v>0</v>
      </c>
      <c r="G59" s="12">
        <f t="shared" si="6"/>
        <v>15000</v>
      </c>
    </row>
    <row r="60" spans="1:7" ht="31.5" x14ac:dyDescent="0.25">
      <c r="A60" s="10"/>
      <c r="B60" s="11" t="s">
        <v>114</v>
      </c>
      <c r="C60" s="11" t="s">
        <v>115</v>
      </c>
      <c r="D60" s="12">
        <f t="shared" si="8"/>
        <v>15000</v>
      </c>
      <c r="E60" s="12">
        <f t="shared" si="8"/>
        <v>0</v>
      </c>
      <c r="F60" s="12">
        <f t="shared" si="8"/>
        <v>0</v>
      </c>
      <c r="G60" s="12">
        <f t="shared" si="6"/>
        <v>15000</v>
      </c>
    </row>
    <row r="61" spans="1:7" ht="61.5" customHeight="1" x14ac:dyDescent="0.25">
      <c r="A61" s="13" t="s">
        <v>116</v>
      </c>
      <c r="B61" s="14" t="s">
        <v>117</v>
      </c>
      <c r="C61" s="14" t="s">
        <v>115</v>
      </c>
      <c r="D61" s="15">
        <v>15000</v>
      </c>
      <c r="E61" s="15"/>
      <c r="F61" s="15">
        <v>0</v>
      </c>
      <c r="G61" s="15">
        <f t="shared" si="6"/>
        <v>15000</v>
      </c>
    </row>
    <row r="62" spans="1:7" ht="30" customHeight="1" x14ac:dyDescent="0.25">
      <c r="A62" s="18" t="s">
        <v>19</v>
      </c>
      <c r="B62" s="8" t="s">
        <v>118</v>
      </c>
      <c r="C62" s="8" t="s">
        <v>119</v>
      </c>
      <c r="D62" s="9">
        <f>D63</f>
        <v>0</v>
      </c>
      <c r="E62" s="9">
        <f>E63</f>
        <v>9635</v>
      </c>
      <c r="F62" s="9">
        <f>F63</f>
        <v>0</v>
      </c>
      <c r="G62" s="9">
        <f>G63</f>
        <v>9635</v>
      </c>
    </row>
    <row r="63" spans="1:7" ht="27.75" customHeight="1" x14ac:dyDescent="0.25">
      <c r="A63" s="19" t="s">
        <v>120</v>
      </c>
      <c r="B63" s="19">
        <v>92211</v>
      </c>
      <c r="C63" s="20" t="s">
        <v>121</v>
      </c>
      <c r="D63" s="21">
        <v>0</v>
      </c>
      <c r="E63" s="21">
        <v>9635</v>
      </c>
      <c r="F63" s="21"/>
      <c r="G63" s="21">
        <f>D63+E63-F63</f>
        <v>9635</v>
      </c>
    </row>
    <row r="64" spans="1:7" ht="288.75" customHeight="1" x14ac:dyDescent="0.25">
      <c r="A64" s="13"/>
      <c r="B64" s="14"/>
      <c r="C64" s="14"/>
      <c r="D64" s="15"/>
      <c r="E64" s="15"/>
      <c r="F64" s="15"/>
      <c r="G64" s="15"/>
    </row>
    <row r="65" spans="1:7" ht="15.75" x14ac:dyDescent="0.25">
      <c r="A65" s="2" t="s">
        <v>3</v>
      </c>
      <c r="B65" s="2" t="s">
        <v>4</v>
      </c>
      <c r="C65" s="3"/>
      <c r="D65" s="3" t="s">
        <v>122</v>
      </c>
      <c r="E65" s="3" t="s">
        <v>6</v>
      </c>
      <c r="F65" s="3" t="s">
        <v>7</v>
      </c>
      <c r="G65" s="3" t="s">
        <v>8</v>
      </c>
    </row>
    <row r="66" spans="1:7" ht="19.5" customHeight="1" x14ac:dyDescent="0.25">
      <c r="A66" s="2"/>
      <c r="B66" s="2" t="s">
        <v>9</v>
      </c>
      <c r="C66" s="3" t="s">
        <v>123</v>
      </c>
      <c r="D66" s="3" t="s">
        <v>11</v>
      </c>
      <c r="E66" s="3"/>
      <c r="F66" s="3"/>
      <c r="G66" s="3" t="s">
        <v>11</v>
      </c>
    </row>
    <row r="67" spans="1:7" ht="15.75" x14ac:dyDescent="0.25">
      <c r="A67" s="4"/>
      <c r="B67" s="4"/>
      <c r="C67" s="4" t="s">
        <v>124</v>
      </c>
      <c r="D67" s="5">
        <f t="shared" ref="D67:F71" si="9">D68</f>
        <v>1065880</v>
      </c>
      <c r="E67" s="5">
        <f t="shared" si="9"/>
        <v>234229.16</v>
      </c>
      <c r="F67" s="5">
        <f t="shared" si="9"/>
        <v>190833.26</v>
      </c>
      <c r="G67" s="5">
        <f>D67+E67-F67</f>
        <v>1109275.8999999999</v>
      </c>
    </row>
    <row r="68" spans="1:7" ht="15.75" x14ac:dyDescent="0.25">
      <c r="A68" s="6" t="s">
        <v>13</v>
      </c>
      <c r="B68" s="6" t="s">
        <v>125</v>
      </c>
      <c r="C68" s="6" t="s">
        <v>126</v>
      </c>
      <c r="D68" s="7">
        <f t="shared" si="9"/>
        <v>1065880</v>
      </c>
      <c r="E68" s="7">
        <f t="shared" si="9"/>
        <v>234229.16</v>
      </c>
      <c r="F68" s="7">
        <f t="shared" si="9"/>
        <v>190833.26</v>
      </c>
      <c r="G68" s="7">
        <f>D68+E68-F68</f>
        <v>1109275.8999999999</v>
      </c>
    </row>
    <row r="69" spans="1:7" ht="15.75" x14ac:dyDescent="0.25">
      <c r="A69" s="6" t="s">
        <v>16</v>
      </c>
      <c r="B69" s="6" t="s">
        <v>127</v>
      </c>
      <c r="C69" s="6" t="s">
        <v>128</v>
      </c>
      <c r="D69" s="7">
        <f t="shared" si="9"/>
        <v>1065880</v>
      </c>
      <c r="E69" s="7">
        <f t="shared" si="9"/>
        <v>234229.16</v>
      </c>
      <c r="F69" s="7">
        <f t="shared" si="9"/>
        <v>190833.26</v>
      </c>
      <c r="G69" s="7">
        <f>D69+E69-F69</f>
        <v>1109275.8999999999</v>
      </c>
    </row>
    <row r="70" spans="1:7" ht="47.25" x14ac:dyDescent="0.25">
      <c r="A70" s="22" t="s">
        <v>129</v>
      </c>
      <c r="B70" s="22" t="s">
        <v>130</v>
      </c>
      <c r="C70" s="22" t="s">
        <v>131</v>
      </c>
      <c r="D70" s="23">
        <f t="shared" si="9"/>
        <v>1065880</v>
      </c>
      <c r="E70" s="23">
        <f t="shared" si="9"/>
        <v>234229.16</v>
      </c>
      <c r="F70" s="23">
        <f t="shared" si="9"/>
        <v>190833.26</v>
      </c>
      <c r="G70" s="23">
        <f>D70+E70-F70</f>
        <v>1109275.8999999999</v>
      </c>
    </row>
    <row r="71" spans="1:7" ht="31.5" x14ac:dyDescent="0.25">
      <c r="A71" s="22" t="s">
        <v>132</v>
      </c>
      <c r="B71" s="22" t="s">
        <v>133</v>
      </c>
      <c r="C71" s="22" t="s">
        <v>128</v>
      </c>
      <c r="D71" s="23">
        <f t="shared" si="9"/>
        <v>1065880</v>
      </c>
      <c r="E71" s="23">
        <f t="shared" si="9"/>
        <v>234229.16</v>
      </c>
      <c r="F71" s="23">
        <f t="shared" si="9"/>
        <v>190833.26</v>
      </c>
      <c r="G71" s="23">
        <f>D71+E71-F71</f>
        <v>1109275.8999999999</v>
      </c>
    </row>
    <row r="72" spans="1:7" ht="15.75" x14ac:dyDescent="0.25">
      <c r="A72" s="24" t="s">
        <v>134</v>
      </c>
      <c r="B72" s="24" t="s">
        <v>135</v>
      </c>
      <c r="C72" s="24" t="s">
        <v>136</v>
      </c>
      <c r="D72" s="25">
        <f>D73+D94+D204+D234+D254+D278+D314+D353+D375+D387+D426+D410</f>
        <v>1065880</v>
      </c>
      <c r="E72" s="25">
        <f>E73+E94+E204+E234+E254+E278+E314+E353+E375+E387+E426+E410</f>
        <v>234229.16</v>
      </c>
      <c r="F72" s="25">
        <f>F73+F94+F204+F234+F254+F278+F314+F353+F375+F387+F426+F410</f>
        <v>190833.26</v>
      </c>
      <c r="G72" s="25">
        <f>G73+G94+G204+G234+G254+G278+G314+G353+G375+G387+G426+G410</f>
        <v>1109275.8999999999</v>
      </c>
    </row>
    <row r="73" spans="1:7" ht="15.75" x14ac:dyDescent="0.25">
      <c r="A73" s="24" t="s">
        <v>137</v>
      </c>
      <c r="B73" s="24" t="s">
        <v>138</v>
      </c>
      <c r="C73" s="24" t="s">
        <v>139</v>
      </c>
      <c r="D73" s="25">
        <f t="shared" ref="D73:F75" si="10">D74</f>
        <v>732090</v>
      </c>
      <c r="E73" s="25">
        <f t="shared" si="10"/>
        <v>12000</v>
      </c>
      <c r="F73" s="25">
        <f t="shared" si="10"/>
        <v>152583</v>
      </c>
      <c r="G73" s="25">
        <f>D73+E73-F73</f>
        <v>591507</v>
      </c>
    </row>
    <row r="74" spans="1:7" ht="15.75" x14ac:dyDescent="0.25">
      <c r="A74" s="8" t="s">
        <v>19</v>
      </c>
      <c r="B74" s="8" t="s">
        <v>20</v>
      </c>
      <c r="C74" s="8" t="s">
        <v>21</v>
      </c>
      <c r="D74" s="9">
        <f t="shared" si="10"/>
        <v>732090</v>
      </c>
      <c r="E74" s="9">
        <f t="shared" si="10"/>
        <v>12000</v>
      </c>
      <c r="F74" s="9">
        <f t="shared" si="10"/>
        <v>152583</v>
      </c>
      <c r="G74" s="9">
        <f>D74+E74-F74</f>
        <v>591507</v>
      </c>
    </row>
    <row r="75" spans="1:7" s="11" customFormat="1" ht="15.75" x14ac:dyDescent="0.25">
      <c r="A75" s="10"/>
      <c r="B75" s="11" t="s">
        <v>140</v>
      </c>
      <c r="C75" s="11" t="s">
        <v>141</v>
      </c>
      <c r="D75" s="12">
        <f t="shared" si="10"/>
        <v>732090</v>
      </c>
      <c r="E75" s="12">
        <f t="shared" si="10"/>
        <v>12000</v>
      </c>
      <c r="F75" s="12">
        <f t="shared" si="10"/>
        <v>152583</v>
      </c>
      <c r="G75" s="12">
        <f>D75+E75-F75</f>
        <v>591507</v>
      </c>
    </row>
    <row r="76" spans="1:7" s="11" customFormat="1" ht="15.75" x14ac:dyDescent="0.25">
      <c r="A76" s="10"/>
      <c r="B76" s="11" t="s">
        <v>142</v>
      </c>
      <c r="C76" s="11" t="s">
        <v>143</v>
      </c>
      <c r="D76" s="12">
        <f>D77+D83+D88</f>
        <v>732090</v>
      </c>
      <c r="E76" s="12">
        <f>E77+E83+E88</f>
        <v>12000</v>
      </c>
      <c r="F76" s="12">
        <f>F77+F83+F88</f>
        <v>152583</v>
      </c>
      <c r="G76" s="12">
        <f>D76+E76-F76</f>
        <v>591507</v>
      </c>
    </row>
    <row r="77" spans="1:7" s="11" customFormat="1" ht="15.75" x14ac:dyDescent="0.25">
      <c r="A77" s="10"/>
      <c r="B77" s="11" t="s">
        <v>144</v>
      </c>
      <c r="C77" s="11" t="s">
        <v>145</v>
      </c>
      <c r="D77" s="12">
        <f>D78+D80</f>
        <v>624650</v>
      </c>
      <c r="E77" s="12">
        <f>E78+E80</f>
        <v>5000</v>
      </c>
      <c r="F77" s="12">
        <f>F78+F80</f>
        <v>130200</v>
      </c>
      <c r="G77" s="12">
        <f>D77+E77-F77</f>
        <v>499450</v>
      </c>
    </row>
    <row r="78" spans="1:7" s="11" customFormat="1" ht="15.75" x14ac:dyDescent="0.25">
      <c r="A78" s="10"/>
      <c r="B78" s="11" t="s">
        <v>146</v>
      </c>
      <c r="C78" s="11" t="s">
        <v>147</v>
      </c>
      <c r="D78" s="12">
        <f>D79</f>
        <v>619650</v>
      </c>
      <c r="E78" s="12">
        <f>E79</f>
        <v>0</v>
      </c>
      <c r="F78" s="12">
        <f>F79</f>
        <v>130200</v>
      </c>
      <c r="G78" s="12">
        <f>G79</f>
        <v>489450</v>
      </c>
    </row>
    <row r="79" spans="1:7" s="14" customFormat="1" ht="15.75" x14ac:dyDescent="0.25">
      <c r="A79" s="13" t="s">
        <v>148</v>
      </c>
      <c r="B79" s="14" t="s">
        <v>149</v>
      </c>
      <c r="C79" s="14" t="s">
        <v>150</v>
      </c>
      <c r="D79" s="15">
        <v>619650</v>
      </c>
      <c r="E79" s="15">
        <v>0</v>
      </c>
      <c r="F79" s="21">
        <v>130200</v>
      </c>
      <c r="G79" s="15">
        <f t="shared" ref="G79:G110" si="11">D79+E79-F79</f>
        <v>489450</v>
      </c>
    </row>
    <row r="80" spans="1:7" ht="15.75" x14ac:dyDescent="0.25">
      <c r="A80" s="13"/>
      <c r="B80" s="10">
        <v>3113</v>
      </c>
      <c r="C80" s="11" t="s">
        <v>151</v>
      </c>
      <c r="D80" s="12">
        <f>D81</f>
        <v>5000</v>
      </c>
      <c r="E80" s="12">
        <f>E81</f>
        <v>5000</v>
      </c>
      <c r="F80" s="12">
        <f>F81</f>
        <v>0</v>
      </c>
      <c r="G80" s="12">
        <f t="shared" si="11"/>
        <v>10000</v>
      </c>
    </row>
    <row r="81" spans="1:12" ht="15.75" x14ac:dyDescent="0.25">
      <c r="A81" s="19" t="s">
        <v>152</v>
      </c>
      <c r="B81" s="13">
        <v>31131</v>
      </c>
      <c r="C81" s="14" t="s">
        <v>151</v>
      </c>
      <c r="D81" s="15">
        <v>5000</v>
      </c>
      <c r="E81" s="21">
        <v>5000</v>
      </c>
      <c r="F81" s="15"/>
      <c r="G81" s="15">
        <f t="shared" si="11"/>
        <v>10000</v>
      </c>
    </row>
    <row r="82" spans="1:12" s="11" customFormat="1" ht="15.75" x14ac:dyDescent="0.25">
      <c r="A82" s="10"/>
      <c r="B82" s="11" t="s">
        <v>154</v>
      </c>
      <c r="C82" s="11" t="s">
        <v>155</v>
      </c>
      <c r="D82" s="12">
        <f>D83</f>
        <v>0</v>
      </c>
      <c r="E82" s="12">
        <f>E83</f>
        <v>7000</v>
      </c>
      <c r="F82" s="12">
        <f>F83</f>
        <v>0</v>
      </c>
      <c r="G82" s="12">
        <f t="shared" si="11"/>
        <v>7000</v>
      </c>
    </row>
    <row r="83" spans="1:12" s="11" customFormat="1" ht="15.75" x14ac:dyDescent="0.25">
      <c r="A83" s="10"/>
      <c r="B83" s="11" t="s">
        <v>156</v>
      </c>
      <c r="C83" s="11" t="s">
        <v>155</v>
      </c>
      <c r="D83" s="12">
        <f>D84+D85+D86+D87</f>
        <v>0</v>
      </c>
      <c r="E83" s="12">
        <f>E84+E85+E86+E87</f>
        <v>7000</v>
      </c>
      <c r="F83" s="12">
        <f>F84+F85+F86+F87</f>
        <v>0</v>
      </c>
      <c r="G83" s="12">
        <f t="shared" si="11"/>
        <v>7000</v>
      </c>
    </row>
    <row r="84" spans="1:12" s="14" customFormat="1" ht="15.75" x14ac:dyDescent="0.25">
      <c r="A84" s="13" t="s">
        <v>157</v>
      </c>
      <c r="B84" s="14" t="s">
        <v>158</v>
      </c>
      <c r="C84" s="14" t="s">
        <v>159</v>
      </c>
      <c r="D84" s="15">
        <v>0</v>
      </c>
      <c r="E84" s="15">
        <v>0</v>
      </c>
      <c r="F84" s="15">
        <v>0</v>
      </c>
      <c r="G84" s="15">
        <f t="shared" si="11"/>
        <v>0</v>
      </c>
    </row>
    <row r="85" spans="1:12" s="14" customFormat="1" ht="15.75" x14ac:dyDescent="0.25">
      <c r="A85" s="13" t="s">
        <v>160</v>
      </c>
      <c r="B85" s="14" t="s">
        <v>158</v>
      </c>
      <c r="C85" s="14" t="s">
        <v>161</v>
      </c>
      <c r="D85" s="15">
        <v>0</v>
      </c>
      <c r="E85" s="15">
        <v>0</v>
      </c>
      <c r="F85" s="15">
        <v>0</v>
      </c>
      <c r="G85" s="15">
        <f t="shared" si="11"/>
        <v>0</v>
      </c>
    </row>
    <row r="86" spans="1:12" s="14" customFormat="1" ht="15.75" x14ac:dyDescent="0.25">
      <c r="A86" s="13" t="s">
        <v>162</v>
      </c>
      <c r="B86" s="14" t="s">
        <v>163</v>
      </c>
      <c r="C86" s="14" t="s">
        <v>164</v>
      </c>
      <c r="D86" s="15">
        <v>0</v>
      </c>
      <c r="E86" s="15">
        <v>0</v>
      </c>
      <c r="F86" s="15">
        <v>0</v>
      </c>
      <c r="G86" s="15">
        <f t="shared" si="11"/>
        <v>0</v>
      </c>
    </row>
    <row r="87" spans="1:12" ht="15.6" customHeight="1" x14ac:dyDescent="0.25">
      <c r="A87" s="13" t="s">
        <v>165</v>
      </c>
      <c r="B87" s="14" t="s">
        <v>166</v>
      </c>
      <c r="C87" s="14" t="s">
        <v>167</v>
      </c>
      <c r="D87" s="15">
        <v>0</v>
      </c>
      <c r="E87" s="15">
        <v>7000</v>
      </c>
      <c r="F87" s="15">
        <v>0</v>
      </c>
      <c r="G87" s="15">
        <f t="shared" si="11"/>
        <v>7000</v>
      </c>
      <c r="H87" s="14"/>
      <c r="I87" s="14"/>
      <c r="J87" s="64"/>
      <c r="K87" s="64"/>
      <c r="L87" s="64"/>
    </row>
    <row r="88" spans="1:12" s="11" customFormat="1" ht="15.75" x14ac:dyDescent="0.25">
      <c r="A88" s="10"/>
      <c r="B88" s="11" t="s">
        <v>169</v>
      </c>
      <c r="C88" s="11" t="s">
        <v>170</v>
      </c>
      <c r="D88" s="12">
        <f>D89+D92</f>
        <v>107440</v>
      </c>
      <c r="E88" s="12">
        <f>E89+E92</f>
        <v>0</v>
      </c>
      <c r="F88" s="12">
        <f>F89+F92</f>
        <v>22383</v>
      </c>
      <c r="G88" s="12">
        <f t="shared" si="11"/>
        <v>85057</v>
      </c>
    </row>
    <row r="89" spans="1:12" s="11" customFormat="1" ht="15.75" x14ac:dyDescent="0.25">
      <c r="A89" s="10"/>
      <c r="B89" s="11" t="s">
        <v>171</v>
      </c>
      <c r="C89" s="11" t="s">
        <v>172</v>
      </c>
      <c r="D89" s="12">
        <f>D90+D91</f>
        <v>96820</v>
      </c>
      <c r="E89" s="12">
        <f>E90+E91</f>
        <v>0</v>
      </c>
      <c r="F89" s="12">
        <f>F90+F91</f>
        <v>20181</v>
      </c>
      <c r="G89" s="12">
        <f t="shared" si="11"/>
        <v>76639</v>
      </c>
    </row>
    <row r="90" spans="1:12" s="14" customFormat="1" ht="15.75" x14ac:dyDescent="0.25">
      <c r="A90" s="13" t="s">
        <v>173</v>
      </c>
      <c r="B90" s="14" t="s">
        <v>174</v>
      </c>
      <c r="C90" s="14" t="s">
        <v>172</v>
      </c>
      <c r="D90" s="15">
        <v>93697</v>
      </c>
      <c r="E90" s="15">
        <v>0</v>
      </c>
      <c r="F90" s="15">
        <v>19530</v>
      </c>
      <c r="G90" s="15">
        <f t="shared" si="11"/>
        <v>74167</v>
      </c>
    </row>
    <row r="91" spans="1:12" s="14" customFormat="1" ht="34.5" customHeight="1" x14ac:dyDescent="0.25">
      <c r="A91" s="13" t="s">
        <v>175</v>
      </c>
      <c r="B91" s="14" t="s">
        <v>176</v>
      </c>
      <c r="C91" s="14" t="s">
        <v>177</v>
      </c>
      <c r="D91" s="15">
        <v>3123</v>
      </c>
      <c r="E91" s="15">
        <v>0</v>
      </c>
      <c r="F91" s="15">
        <v>651</v>
      </c>
      <c r="G91" s="15">
        <f t="shared" si="11"/>
        <v>2472</v>
      </c>
    </row>
    <row r="92" spans="1:12" s="11" customFormat="1" ht="31.5" x14ac:dyDescent="0.25">
      <c r="A92" s="10"/>
      <c r="B92" s="11" t="s">
        <v>178</v>
      </c>
      <c r="C92" s="11" t="s">
        <v>179</v>
      </c>
      <c r="D92" s="12">
        <f>D93</f>
        <v>10620</v>
      </c>
      <c r="E92" s="12">
        <f>E93</f>
        <v>0</v>
      </c>
      <c r="F92" s="12">
        <f>F93</f>
        <v>2202</v>
      </c>
      <c r="G92" s="12">
        <f t="shared" si="11"/>
        <v>8418</v>
      </c>
    </row>
    <row r="93" spans="1:12" s="14" customFormat="1" ht="15.75" x14ac:dyDescent="0.25">
      <c r="A93" s="13" t="s">
        <v>180</v>
      </c>
      <c r="B93" s="14" t="s">
        <v>181</v>
      </c>
      <c r="C93" s="14" t="s">
        <v>179</v>
      </c>
      <c r="D93" s="15">
        <v>10620</v>
      </c>
      <c r="E93" s="15">
        <v>0</v>
      </c>
      <c r="F93" s="15">
        <v>2202</v>
      </c>
      <c r="G93" s="15">
        <f t="shared" si="11"/>
        <v>8418</v>
      </c>
    </row>
    <row r="94" spans="1:12" ht="15.75" x14ac:dyDescent="0.25">
      <c r="A94" s="24" t="s">
        <v>137</v>
      </c>
      <c r="B94" s="24" t="s">
        <v>182</v>
      </c>
      <c r="C94" s="24" t="s">
        <v>183</v>
      </c>
      <c r="D94" s="25">
        <f>D95+D162</f>
        <v>174090</v>
      </c>
      <c r="E94" s="25">
        <f>E95+E162</f>
        <v>32700</v>
      </c>
      <c r="F94" s="25">
        <f>F95+F162</f>
        <v>22200</v>
      </c>
      <c r="G94" s="25">
        <f t="shared" si="11"/>
        <v>184590</v>
      </c>
    </row>
    <row r="95" spans="1:12" ht="15.75" x14ac:dyDescent="0.25">
      <c r="A95" s="8" t="s">
        <v>19</v>
      </c>
      <c r="B95" s="8" t="s">
        <v>20</v>
      </c>
      <c r="C95" s="8" t="s">
        <v>21</v>
      </c>
      <c r="D95" s="9">
        <f>D96</f>
        <v>141690</v>
      </c>
      <c r="E95" s="9">
        <f>E96</f>
        <v>32700</v>
      </c>
      <c r="F95" s="9">
        <f>F96</f>
        <v>5200</v>
      </c>
      <c r="G95" s="9">
        <f t="shared" si="11"/>
        <v>169190</v>
      </c>
    </row>
    <row r="96" spans="1:12" s="11" customFormat="1" ht="15.75" x14ac:dyDescent="0.25">
      <c r="A96" s="10"/>
      <c r="B96" s="11" t="s">
        <v>140</v>
      </c>
      <c r="C96" s="11" t="s">
        <v>141</v>
      </c>
      <c r="D96" s="12">
        <f>D97+D155</f>
        <v>141690</v>
      </c>
      <c r="E96" s="12">
        <f>E97+E155</f>
        <v>32700</v>
      </c>
      <c r="F96" s="12">
        <f>F97+F155</f>
        <v>5200</v>
      </c>
      <c r="G96" s="12">
        <f t="shared" si="11"/>
        <v>169190</v>
      </c>
    </row>
    <row r="97" spans="1:10" s="11" customFormat="1" ht="15.75" x14ac:dyDescent="0.25">
      <c r="A97" s="10"/>
      <c r="B97" s="11" t="s">
        <v>184</v>
      </c>
      <c r="C97" s="11" t="s">
        <v>185</v>
      </c>
      <c r="D97" s="12">
        <f>D98+D110+D121+D146</f>
        <v>139590</v>
      </c>
      <c r="E97" s="12">
        <f>E98+E110+E121+E146</f>
        <v>32700</v>
      </c>
      <c r="F97" s="12">
        <f>F98+F110+F121+F146</f>
        <v>5200</v>
      </c>
      <c r="G97" s="12">
        <f t="shared" si="11"/>
        <v>167090</v>
      </c>
    </row>
    <row r="98" spans="1:10" s="11" customFormat="1" ht="15.75" x14ac:dyDescent="0.25">
      <c r="A98" s="10"/>
      <c r="B98" s="11" t="s">
        <v>186</v>
      </c>
      <c r="C98" s="11" t="s">
        <v>187</v>
      </c>
      <c r="D98" s="12">
        <f>D99+D103+D105+D108</f>
        <v>15640</v>
      </c>
      <c r="E98" s="12">
        <f>E99+E103+E105+E108</f>
        <v>3670</v>
      </c>
      <c r="F98" s="12">
        <f>F99+F103+F105+F108</f>
        <v>3000</v>
      </c>
      <c r="G98" s="12">
        <f t="shared" si="11"/>
        <v>16310</v>
      </c>
    </row>
    <row r="99" spans="1:10" s="11" customFormat="1" ht="15.75" x14ac:dyDescent="0.25">
      <c r="A99" s="10"/>
      <c r="B99" s="11" t="s">
        <v>188</v>
      </c>
      <c r="C99" s="11" t="s">
        <v>189</v>
      </c>
      <c r="D99" s="12">
        <f>D100+D101+D102</f>
        <v>1940</v>
      </c>
      <c r="E99" s="12">
        <f>E100+E101+E102</f>
        <v>1170</v>
      </c>
      <c r="F99" s="12">
        <f>F100+F101+F102</f>
        <v>0</v>
      </c>
      <c r="G99" s="12">
        <f t="shared" si="11"/>
        <v>3110</v>
      </c>
    </row>
    <row r="100" spans="1:10" s="14" customFormat="1" ht="15.75" x14ac:dyDescent="0.25">
      <c r="A100" s="13" t="s">
        <v>190</v>
      </c>
      <c r="B100" s="14" t="s">
        <v>191</v>
      </c>
      <c r="C100" s="14" t="s">
        <v>192</v>
      </c>
      <c r="D100" s="15">
        <v>340</v>
      </c>
      <c r="E100" s="21">
        <v>170</v>
      </c>
      <c r="F100" s="15">
        <v>0</v>
      </c>
      <c r="G100" s="15">
        <f t="shared" si="11"/>
        <v>510</v>
      </c>
    </row>
    <row r="101" spans="1:10" ht="15.75" x14ac:dyDescent="0.25">
      <c r="A101" s="13" t="s">
        <v>193</v>
      </c>
      <c r="B101" s="14" t="s">
        <v>194</v>
      </c>
      <c r="C101" s="14" t="s">
        <v>195</v>
      </c>
      <c r="D101" s="15">
        <v>1500</v>
      </c>
      <c r="E101" s="21">
        <v>1000</v>
      </c>
      <c r="F101" s="15">
        <v>0</v>
      </c>
      <c r="G101" s="15">
        <f t="shared" si="11"/>
        <v>2500</v>
      </c>
    </row>
    <row r="102" spans="1:10" ht="15.75" x14ac:dyDescent="0.25">
      <c r="A102" s="13" t="s">
        <v>196</v>
      </c>
      <c r="B102" s="14" t="s">
        <v>197</v>
      </c>
      <c r="C102" s="14" t="s">
        <v>198</v>
      </c>
      <c r="D102" s="15">
        <v>100</v>
      </c>
      <c r="E102" s="21">
        <v>0</v>
      </c>
      <c r="F102" s="15">
        <v>0</v>
      </c>
      <c r="G102" s="15">
        <f t="shared" si="11"/>
        <v>100</v>
      </c>
    </row>
    <row r="103" spans="1:10" s="11" customFormat="1" ht="15.75" x14ac:dyDescent="0.25">
      <c r="A103" s="10"/>
      <c r="B103" s="11" t="s">
        <v>199</v>
      </c>
      <c r="C103" s="11" t="s">
        <v>200</v>
      </c>
      <c r="D103" s="12">
        <f>D104</f>
        <v>10100</v>
      </c>
      <c r="E103" s="40">
        <f>E104</f>
        <v>0</v>
      </c>
      <c r="F103" s="12">
        <f>F104</f>
        <v>3000</v>
      </c>
      <c r="G103" s="12">
        <f t="shared" si="11"/>
        <v>7100</v>
      </c>
    </row>
    <row r="104" spans="1:10" s="14" customFormat="1" ht="15.75" x14ac:dyDescent="0.25">
      <c r="A104" s="13" t="s">
        <v>201</v>
      </c>
      <c r="B104" s="14" t="s">
        <v>202</v>
      </c>
      <c r="C104" s="14" t="s">
        <v>203</v>
      </c>
      <c r="D104" s="15">
        <v>10100</v>
      </c>
      <c r="E104" s="21">
        <v>0</v>
      </c>
      <c r="F104" s="15">
        <v>3000</v>
      </c>
      <c r="G104" s="15">
        <f t="shared" si="11"/>
        <v>7100</v>
      </c>
      <c r="I104" s="27"/>
    </row>
    <row r="105" spans="1:10" s="11" customFormat="1" ht="15.75" x14ac:dyDescent="0.25">
      <c r="A105" s="10"/>
      <c r="B105" s="11" t="s">
        <v>204</v>
      </c>
      <c r="C105" s="11" t="s">
        <v>205</v>
      </c>
      <c r="D105" s="12">
        <f>D106+D107</f>
        <v>2600</v>
      </c>
      <c r="E105" s="40">
        <f>E106+E107</f>
        <v>2000</v>
      </c>
      <c r="F105" s="12">
        <f>F106+F107</f>
        <v>0</v>
      </c>
      <c r="G105" s="12">
        <f t="shared" si="11"/>
        <v>4600</v>
      </c>
    </row>
    <row r="106" spans="1:10" s="14" customFormat="1" ht="15.75" x14ac:dyDescent="0.25">
      <c r="A106" s="13" t="s">
        <v>206</v>
      </c>
      <c r="B106" s="14" t="s">
        <v>207</v>
      </c>
      <c r="C106" s="14" t="s">
        <v>208</v>
      </c>
      <c r="D106" s="15">
        <v>1000</v>
      </c>
      <c r="E106" s="21">
        <v>0</v>
      </c>
      <c r="F106" s="15">
        <v>0</v>
      </c>
      <c r="G106" s="15">
        <f t="shared" si="11"/>
        <v>1000</v>
      </c>
    </row>
    <row r="107" spans="1:10" ht="15.75" x14ac:dyDescent="0.25">
      <c r="A107" s="13" t="s">
        <v>209</v>
      </c>
      <c r="B107" s="13">
        <v>32132</v>
      </c>
      <c r="C107" s="14" t="s">
        <v>210</v>
      </c>
      <c r="D107" s="15">
        <v>1600</v>
      </c>
      <c r="E107" s="21">
        <v>2000</v>
      </c>
      <c r="F107" s="15"/>
      <c r="G107" s="15">
        <f t="shared" si="11"/>
        <v>3600</v>
      </c>
      <c r="J107" s="48"/>
    </row>
    <row r="108" spans="1:10" s="11" customFormat="1" ht="15.75" x14ac:dyDescent="0.25">
      <c r="A108" s="10"/>
      <c r="B108" s="11" t="s">
        <v>211</v>
      </c>
      <c r="C108" s="11" t="s">
        <v>212</v>
      </c>
      <c r="D108" s="12">
        <f>D109</f>
        <v>1000</v>
      </c>
      <c r="E108" s="40">
        <f>E109</f>
        <v>500</v>
      </c>
      <c r="F108" s="12">
        <f>F109</f>
        <v>0</v>
      </c>
      <c r="G108" s="12">
        <f t="shared" si="11"/>
        <v>1500</v>
      </c>
    </row>
    <row r="109" spans="1:10" s="14" customFormat="1" ht="31.5" x14ac:dyDescent="0.25">
      <c r="A109" s="13" t="s">
        <v>213</v>
      </c>
      <c r="B109" s="14" t="s">
        <v>214</v>
      </c>
      <c r="C109" s="14" t="s">
        <v>215</v>
      </c>
      <c r="D109" s="15">
        <v>1000</v>
      </c>
      <c r="E109" s="21">
        <v>500</v>
      </c>
      <c r="F109" s="15">
        <v>0</v>
      </c>
      <c r="G109" s="15">
        <f t="shared" si="11"/>
        <v>1500</v>
      </c>
    </row>
    <row r="110" spans="1:10" s="11" customFormat="1" ht="15.75" x14ac:dyDescent="0.25">
      <c r="A110" s="10"/>
      <c r="B110" s="11" t="s">
        <v>216</v>
      </c>
      <c r="C110" s="11" t="s">
        <v>217</v>
      </c>
      <c r="D110" s="12">
        <f>D111+D116+D119</f>
        <v>45000</v>
      </c>
      <c r="E110" s="12">
        <f>E111+E116+E119</f>
        <v>12000</v>
      </c>
      <c r="F110" s="12">
        <f>F111+F116+F119</f>
        <v>200</v>
      </c>
      <c r="G110" s="12">
        <f t="shared" si="11"/>
        <v>56800</v>
      </c>
    </row>
    <row r="111" spans="1:10" ht="15.75" x14ac:dyDescent="0.25">
      <c r="A111" s="10"/>
      <c r="B111" s="11" t="s">
        <v>218</v>
      </c>
      <c r="C111" s="11" t="s">
        <v>219</v>
      </c>
      <c r="D111" s="12">
        <f>D112+D113+D114+D115</f>
        <v>10500</v>
      </c>
      <c r="E111" s="40">
        <f>E112+E113+E114+E115</f>
        <v>0</v>
      </c>
      <c r="F111" s="40">
        <f>F112+F113+F114+F115</f>
        <v>200</v>
      </c>
      <c r="G111" s="12">
        <f t="shared" ref="G111:G142" si="12">D111+E111-F111</f>
        <v>10300</v>
      </c>
    </row>
    <row r="112" spans="1:10" s="14" customFormat="1" ht="15.75" x14ac:dyDescent="0.25">
      <c r="A112" s="13" t="s">
        <v>220</v>
      </c>
      <c r="B112" s="14" t="s">
        <v>221</v>
      </c>
      <c r="C112" s="14" t="s">
        <v>222</v>
      </c>
      <c r="D112" s="15">
        <v>6000</v>
      </c>
      <c r="E112" s="21">
        <v>0</v>
      </c>
      <c r="F112" s="21">
        <v>0</v>
      </c>
      <c r="G112" s="15">
        <f t="shared" si="12"/>
        <v>6000</v>
      </c>
    </row>
    <row r="113" spans="1:9" ht="15.75" x14ac:dyDescent="0.25">
      <c r="A113" s="13" t="s">
        <v>223</v>
      </c>
      <c r="B113" s="14" t="s">
        <v>224</v>
      </c>
      <c r="C113" s="14" t="s">
        <v>225</v>
      </c>
      <c r="D113" s="15">
        <v>1300</v>
      </c>
      <c r="E113" s="21">
        <v>0</v>
      </c>
      <c r="F113" s="21">
        <v>0</v>
      </c>
      <c r="G113" s="15">
        <f t="shared" si="12"/>
        <v>1300</v>
      </c>
    </row>
    <row r="114" spans="1:9" ht="15.75" x14ac:dyDescent="0.25">
      <c r="A114" s="13" t="s">
        <v>226</v>
      </c>
      <c r="B114" s="14" t="s">
        <v>227</v>
      </c>
      <c r="C114" s="14" t="s">
        <v>228</v>
      </c>
      <c r="D114" s="15">
        <v>3000</v>
      </c>
      <c r="E114" s="21">
        <v>0</v>
      </c>
      <c r="F114" s="21">
        <v>0</v>
      </c>
      <c r="G114" s="15">
        <f t="shared" si="12"/>
        <v>3000</v>
      </c>
    </row>
    <row r="115" spans="1:9" ht="15.75" x14ac:dyDescent="0.25">
      <c r="A115" s="13" t="s">
        <v>229</v>
      </c>
      <c r="B115" s="14" t="s">
        <v>230</v>
      </c>
      <c r="C115" s="14" t="s">
        <v>231</v>
      </c>
      <c r="D115" s="15">
        <v>200</v>
      </c>
      <c r="E115" s="21">
        <v>0</v>
      </c>
      <c r="F115" s="21">
        <v>200</v>
      </c>
      <c r="G115" s="15">
        <f t="shared" si="12"/>
        <v>0</v>
      </c>
    </row>
    <row r="116" spans="1:9" s="11" customFormat="1" ht="15.75" x14ac:dyDescent="0.25">
      <c r="A116" s="10"/>
      <c r="B116" s="11" t="s">
        <v>232</v>
      </c>
      <c r="C116" s="11" t="s">
        <v>233</v>
      </c>
      <c r="D116" s="12">
        <f>D117+D118</f>
        <v>32500</v>
      </c>
      <c r="E116" s="40">
        <f>E117+E118</f>
        <v>8500</v>
      </c>
      <c r="F116" s="40">
        <f>F117+F118</f>
        <v>0</v>
      </c>
      <c r="G116" s="12">
        <f t="shared" si="12"/>
        <v>41000</v>
      </c>
    </row>
    <row r="117" spans="1:9" s="14" customFormat="1" ht="15.75" x14ac:dyDescent="0.25">
      <c r="A117" s="13" t="s">
        <v>234</v>
      </c>
      <c r="B117" s="14" t="s">
        <v>235</v>
      </c>
      <c r="C117" s="14" t="s">
        <v>236</v>
      </c>
      <c r="D117" s="15">
        <v>22500</v>
      </c>
      <c r="E117" s="21">
        <v>3500</v>
      </c>
      <c r="F117" s="21">
        <v>0</v>
      </c>
      <c r="G117" s="15">
        <f t="shared" si="12"/>
        <v>26000</v>
      </c>
    </row>
    <row r="118" spans="1:9" s="14" customFormat="1" ht="15.75" x14ac:dyDescent="0.25">
      <c r="A118" s="13" t="s">
        <v>237</v>
      </c>
      <c r="B118" s="14" t="s">
        <v>238</v>
      </c>
      <c r="C118" s="14" t="s">
        <v>239</v>
      </c>
      <c r="D118" s="15">
        <v>10000</v>
      </c>
      <c r="E118" s="21">
        <v>5000</v>
      </c>
      <c r="F118" s="21">
        <v>0</v>
      </c>
      <c r="G118" s="15">
        <f t="shared" si="12"/>
        <v>15000</v>
      </c>
    </row>
    <row r="119" spans="1:9" s="11" customFormat="1" ht="15.75" x14ac:dyDescent="0.25">
      <c r="A119" s="10"/>
      <c r="B119" s="11" t="s">
        <v>240</v>
      </c>
      <c r="C119" s="11" t="s">
        <v>241</v>
      </c>
      <c r="D119" s="12">
        <f>D120</f>
        <v>2000</v>
      </c>
      <c r="E119" s="40">
        <f>E120</f>
        <v>3500</v>
      </c>
      <c r="F119" s="40">
        <f>F120</f>
        <v>0</v>
      </c>
      <c r="G119" s="12">
        <f t="shared" si="12"/>
        <v>5500</v>
      </c>
    </row>
    <row r="120" spans="1:9" s="14" customFormat="1" ht="15.75" x14ac:dyDescent="0.25">
      <c r="A120" s="13" t="s">
        <v>242</v>
      </c>
      <c r="B120" s="14" t="s">
        <v>243</v>
      </c>
      <c r="C120" s="14" t="s">
        <v>244</v>
      </c>
      <c r="D120" s="15">
        <v>2000</v>
      </c>
      <c r="E120" s="21">
        <v>3500</v>
      </c>
      <c r="F120" s="21">
        <v>0</v>
      </c>
      <c r="G120" s="15">
        <f t="shared" si="12"/>
        <v>5500</v>
      </c>
    </row>
    <row r="121" spans="1:9" s="11" customFormat="1" ht="15.75" x14ac:dyDescent="0.25">
      <c r="A121" s="10"/>
      <c r="B121" s="11" t="s">
        <v>246</v>
      </c>
      <c r="C121" s="11" t="s">
        <v>247</v>
      </c>
      <c r="D121" s="12">
        <f>D122+D126+D129+D131+D136+D138+D142+D144</f>
        <v>72600</v>
      </c>
      <c r="E121" s="40">
        <f>E122+E126+E129+E131+E136+E138+E142+E144</f>
        <v>15430</v>
      </c>
      <c r="F121" s="40">
        <f>F122+F126+F129+F131+F136+F138+F142+F144</f>
        <v>2000</v>
      </c>
      <c r="G121" s="12">
        <f t="shared" si="12"/>
        <v>86030</v>
      </c>
    </row>
    <row r="122" spans="1:9" s="11" customFormat="1" ht="15.75" x14ac:dyDescent="0.25">
      <c r="A122" s="10"/>
      <c r="B122" s="11" t="s">
        <v>248</v>
      </c>
      <c r="C122" s="11" t="s">
        <v>249</v>
      </c>
      <c r="D122" s="12">
        <f>D123+D124+D125</f>
        <v>11000</v>
      </c>
      <c r="E122" s="40">
        <f>E123+E124+E125</f>
        <v>2000</v>
      </c>
      <c r="F122" s="40">
        <f>F123+F124+F125</f>
        <v>0</v>
      </c>
      <c r="G122" s="12">
        <f t="shared" si="12"/>
        <v>13000</v>
      </c>
    </row>
    <row r="123" spans="1:9" s="14" customFormat="1" ht="15.75" x14ac:dyDescent="0.25">
      <c r="A123" s="13" t="s">
        <v>250</v>
      </c>
      <c r="B123" s="14" t="s">
        <v>251</v>
      </c>
      <c r="C123" s="14" t="s">
        <v>252</v>
      </c>
      <c r="D123" s="15">
        <v>11000</v>
      </c>
      <c r="E123" s="21">
        <v>2000</v>
      </c>
      <c r="F123" s="21">
        <v>0</v>
      </c>
      <c r="G123" s="15">
        <f t="shared" si="12"/>
        <v>13000</v>
      </c>
    </row>
    <row r="124" spans="1:9" ht="15.75" x14ac:dyDescent="0.25">
      <c r="A124" s="13" t="s">
        <v>253</v>
      </c>
      <c r="B124" s="14" t="s">
        <v>254</v>
      </c>
      <c r="C124" s="14" t="s">
        <v>255</v>
      </c>
      <c r="D124" s="15">
        <v>0</v>
      </c>
      <c r="E124" s="21">
        <v>0</v>
      </c>
      <c r="F124" s="21">
        <v>0</v>
      </c>
      <c r="G124" s="15">
        <f t="shared" si="12"/>
        <v>0</v>
      </c>
      <c r="H124" s="14"/>
      <c r="I124" s="14"/>
    </row>
    <row r="125" spans="1:9" ht="15.75" x14ac:dyDescent="0.25">
      <c r="A125" s="13" t="s">
        <v>256</v>
      </c>
      <c r="B125" s="14" t="s">
        <v>257</v>
      </c>
      <c r="C125" s="14" t="s">
        <v>258</v>
      </c>
      <c r="D125" s="15">
        <v>0</v>
      </c>
      <c r="E125" s="21">
        <v>0</v>
      </c>
      <c r="F125" s="21">
        <v>0</v>
      </c>
      <c r="G125" s="15">
        <f t="shared" si="12"/>
        <v>0</v>
      </c>
    </row>
    <row r="126" spans="1:9" s="11" customFormat="1" ht="15.75" x14ac:dyDescent="0.25">
      <c r="A126" s="10"/>
      <c r="B126" s="11" t="s">
        <v>259</v>
      </c>
      <c r="C126" s="11" t="s">
        <v>260</v>
      </c>
      <c r="D126" s="12">
        <f>D127+D128</f>
        <v>4000</v>
      </c>
      <c r="E126" s="40">
        <f>E127+E128</f>
        <v>0</v>
      </c>
      <c r="F126" s="40">
        <f>F127+F128</f>
        <v>0</v>
      </c>
      <c r="G126" s="12">
        <f t="shared" si="12"/>
        <v>4000</v>
      </c>
    </row>
    <row r="127" spans="1:9" s="14" customFormat="1" ht="15.75" x14ac:dyDescent="0.25">
      <c r="A127" s="13" t="s">
        <v>261</v>
      </c>
      <c r="B127" s="14" t="s">
        <v>262</v>
      </c>
      <c r="C127" s="14" t="s">
        <v>263</v>
      </c>
      <c r="D127" s="15">
        <v>0</v>
      </c>
      <c r="E127" s="21">
        <v>0</v>
      </c>
      <c r="F127" s="21"/>
      <c r="G127" s="15">
        <f t="shared" si="12"/>
        <v>0</v>
      </c>
    </row>
    <row r="128" spans="1:9" ht="31.5" customHeight="1" x14ac:dyDescent="0.25">
      <c r="A128" s="13" t="s">
        <v>264</v>
      </c>
      <c r="B128" s="14" t="s">
        <v>265</v>
      </c>
      <c r="C128" s="14" t="s">
        <v>266</v>
      </c>
      <c r="D128" s="15">
        <v>4000</v>
      </c>
      <c r="E128" s="21">
        <v>0</v>
      </c>
      <c r="F128" s="21">
        <v>0</v>
      </c>
      <c r="G128" s="15">
        <f t="shared" si="12"/>
        <v>4000</v>
      </c>
    </row>
    <row r="129" spans="1:9" s="11" customFormat="1" ht="15.75" x14ac:dyDescent="0.25">
      <c r="A129" s="10"/>
      <c r="B129" s="11" t="s">
        <v>267</v>
      </c>
      <c r="C129" s="11" t="s">
        <v>268</v>
      </c>
      <c r="D129" s="12">
        <f>D130</f>
        <v>2200</v>
      </c>
      <c r="E129" s="40">
        <f>E130</f>
        <v>2200</v>
      </c>
      <c r="F129" s="40">
        <f>F130</f>
        <v>0</v>
      </c>
      <c r="G129" s="12">
        <f t="shared" si="12"/>
        <v>4400</v>
      </c>
    </row>
    <row r="130" spans="1:9" s="14" customFormat="1" ht="15.75" x14ac:dyDescent="0.25">
      <c r="A130" s="13" t="s">
        <v>269</v>
      </c>
      <c r="B130" s="14" t="s">
        <v>270</v>
      </c>
      <c r="C130" s="14" t="s">
        <v>271</v>
      </c>
      <c r="D130" s="15">
        <v>2200</v>
      </c>
      <c r="E130" s="21">
        <v>2200</v>
      </c>
      <c r="F130" s="21">
        <v>0</v>
      </c>
      <c r="G130" s="15">
        <f t="shared" si="12"/>
        <v>4400</v>
      </c>
      <c r="I130" s="27"/>
    </row>
    <row r="131" spans="1:9" s="11" customFormat="1" ht="15.75" x14ac:dyDescent="0.25">
      <c r="A131" s="10"/>
      <c r="B131" s="11" t="s">
        <v>272</v>
      </c>
      <c r="C131" s="11" t="s">
        <v>273</v>
      </c>
      <c r="D131" s="12">
        <f>D132+D133+D134+D135</f>
        <v>34400</v>
      </c>
      <c r="E131" s="40">
        <f>E132+E133+E134+E135</f>
        <v>1000</v>
      </c>
      <c r="F131" s="40">
        <f>F132+F133+F134+F135</f>
        <v>2000</v>
      </c>
      <c r="G131" s="12">
        <f t="shared" si="12"/>
        <v>33400</v>
      </c>
    </row>
    <row r="132" spans="1:9" s="14" customFormat="1" ht="15.75" x14ac:dyDescent="0.25">
      <c r="A132" s="13" t="s">
        <v>274</v>
      </c>
      <c r="B132" s="14" t="s">
        <v>275</v>
      </c>
      <c r="C132" s="14" t="s">
        <v>276</v>
      </c>
      <c r="D132" s="15">
        <v>9000</v>
      </c>
      <c r="E132" s="21">
        <v>0</v>
      </c>
      <c r="F132" s="21">
        <v>2000</v>
      </c>
      <c r="G132" s="15">
        <f t="shared" si="12"/>
        <v>7000</v>
      </c>
    </row>
    <row r="133" spans="1:9" ht="15.75" x14ac:dyDescent="0.25">
      <c r="A133" s="13" t="s">
        <v>277</v>
      </c>
      <c r="B133" s="14" t="s">
        <v>278</v>
      </c>
      <c r="C133" s="14" t="s">
        <v>279</v>
      </c>
      <c r="D133" s="15">
        <v>20900</v>
      </c>
      <c r="E133" s="21">
        <v>1000</v>
      </c>
      <c r="F133" s="21">
        <v>0</v>
      </c>
      <c r="G133" s="15">
        <f t="shared" si="12"/>
        <v>21900</v>
      </c>
    </row>
    <row r="134" spans="1:9" ht="15.75" x14ac:dyDescent="0.25">
      <c r="A134" s="13" t="s">
        <v>280</v>
      </c>
      <c r="B134" s="14" t="s">
        <v>281</v>
      </c>
      <c r="C134" s="14" t="s">
        <v>282</v>
      </c>
      <c r="D134" s="15">
        <v>2000</v>
      </c>
      <c r="E134" s="21">
        <v>0</v>
      </c>
      <c r="F134" s="21">
        <v>0</v>
      </c>
      <c r="G134" s="15">
        <f t="shared" si="12"/>
        <v>2000</v>
      </c>
    </row>
    <row r="135" spans="1:9" ht="15.75" x14ac:dyDescent="0.25">
      <c r="A135" s="13" t="s">
        <v>283</v>
      </c>
      <c r="B135" s="14" t="s">
        <v>284</v>
      </c>
      <c r="C135" s="14" t="s">
        <v>285</v>
      </c>
      <c r="D135" s="15">
        <v>2500</v>
      </c>
      <c r="E135" s="21">
        <v>0</v>
      </c>
      <c r="F135" s="21">
        <v>0</v>
      </c>
      <c r="G135" s="15">
        <f t="shared" si="12"/>
        <v>2500</v>
      </c>
    </row>
    <row r="136" spans="1:9" s="11" customFormat="1" ht="15.75" x14ac:dyDescent="0.25">
      <c r="A136" s="10"/>
      <c r="B136" s="11" t="s">
        <v>286</v>
      </c>
      <c r="C136" s="11" t="s">
        <v>287</v>
      </c>
      <c r="D136" s="12">
        <f>D137</f>
        <v>0</v>
      </c>
      <c r="E136" s="40">
        <f>E137</f>
        <v>0</v>
      </c>
      <c r="F136" s="40">
        <f>F137</f>
        <v>0</v>
      </c>
      <c r="G136" s="12">
        <f t="shared" si="12"/>
        <v>0</v>
      </c>
    </row>
    <row r="137" spans="1:9" s="14" customFormat="1" ht="15.75" x14ac:dyDescent="0.25">
      <c r="A137" s="13" t="s">
        <v>288</v>
      </c>
      <c r="B137" s="14" t="s">
        <v>289</v>
      </c>
      <c r="C137" s="14" t="s">
        <v>290</v>
      </c>
      <c r="D137" s="15">
        <v>0</v>
      </c>
      <c r="E137" s="21">
        <v>0</v>
      </c>
      <c r="F137" s="21"/>
      <c r="G137" s="15">
        <f t="shared" si="12"/>
        <v>0</v>
      </c>
      <c r="I137" s="27"/>
    </row>
    <row r="138" spans="1:9" s="11" customFormat="1" ht="15.75" x14ac:dyDescent="0.25">
      <c r="A138" s="10"/>
      <c r="B138" s="11" t="s">
        <v>291</v>
      </c>
      <c r="C138" s="11" t="s">
        <v>292</v>
      </c>
      <c r="D138" s="12">
        <f>D140+D141+D139</f>
        <v>1000</v>
      </c>
      <c r="E138" s="12">
        <f>E140+E141+E139</f>
        <v>9000</v>
      </c>
      <c r="F138" s="12">
        <f>F140+F141+F139</f>
        <v>0</v>
      </c>
      <c r="G138" s="12">
        <f t="shared" si="12"/>
        <v>10000</v>
      </c>
    </row>
    <row r="139" spans="1:9" ht="15.75" x14ac:dyDescent="0.25">
      <c r="A139" s="26" t="s">
        <v>397</v>
      </c>
      <c r="B139" s="13">
        <v>32372</v>
      </c>
      <c r="C139" s="14" t="s">
        <v>399</v>
      </c>
      <c r="D139" s="15">
        <v>0</v>
      </c>
      <c r="E139" s="21">
        <v>3000</v>
      </c>
      <c r="F139" s="21"/>
      <c r="G139" s="15">
        <f t="shared" si="12"/>
        <v>3000</v>
      </c>
    </row>
    <row r="140" spans="1:9" s="14" customFormat="1" ht="15.75" x14ac:dyDescent="0.25">
      <c r="A140" s="13" t="s">
        <v>293</v>
      </c>
      <c r="B140" s="14" t="s">
        <v>294</v>
      </c>
      <c r="C140" s="14" t="s">
        <v>295</v>
      </c>
      <c r="D140" s="15">
        <v>1000</v>
      </c>
      <c r="E140" s="21">
        <v>3000</v>
      </c>
      <c r="F140" s="21">
        <v>0</v>
      </c>
      <c r="G140" s="15">
        <f t="shared" si="12"/>
        <v>4000</v>
      </c>
    </row>
    <row r="141" spans="1:9" ht="15.75" x14ac:dyDescent="0.25">
      <c r="A141" s="13" t="s">
        <v>296</v>
      </c>
      <c r="B141" s="14" t="s">
        <v>297</v>
      </c>
      <c r="C141" s="14" t="s">
        <v>298</v>
      </c>
      <c r="D141" s="15">
        <v>0</v>
      </c>
      <c r="E141" s="21">
        <v>3000</v>
      </c>
      <c r="F141" s="21">
        <v>0</v>
      </c>
      <c r="G141" s="15">
        <f t="shared" si="12"/>
        <v>3000</v>
      </c>
      <c r="H141" s="14"/>
      <c r="I141" s="14"/>
    </row>
    <row r="142" spans="1:9" s="11" customFormat="1" ht="15.75" x14ac:dyDescent="0.25">
      <c r="A142" s="10"/>
      <c r="B142" s="11" t="s">
        <v>299</v>
      </c>
      <c r="C142" s="11" t="s">
        <v>300</v>
      </c>
      <c r="D142" s="12">
        <f>D143</f>
        <v>20000</v>
      </c>
      <c r="E142" s="40">
        <f>E143</f>
        <v>0</v>
      </c>
      <c r="F142" s="40">
        <f>F143</f>
        <v>0</v>
      </c>
      <c r="G142" s="12">
        <f t="shared" si="12"/>
        <v>20000</v>
      </c>
    </row>
    <row r="143" spans="1:9" s="14" customFormat="1" ht="15.75" x14ac:dyDescent="0.25">
      <c r="A143" s="13" t="s">
        <v>301</v>
      </c>
      <c r="B143" s="14" t="s">
        <v>302</v>
      </c>
      <c r="C143" s="14" t="s">
        <v>303</v>
      </c>
      <c r="D143" s="15">
        <v>20000</v>
      </c>
      <c r="E143" s="21">
        <v>0</v>
      </c>
      <c r="F143" s="21">
        <v>0</v>
      </c>
      <c r="G143" s="15">
        <f t="shared" ref="G143:G152" si="13">D143+E143-F143</f>
        <v>20000</v>
      </c>
    </row>
    <row r="144" spans="1:9" s="11" customFormat="1" ht="15.75" x14ac:dyDescent="0.25">
      <c r="A144" s="10"/>
      <c r="B144" s="11" t="s">
        <v>304</v>
      </c>
      <c r="C144" s="11" t="s">
        <v>305</v>
      </c>
      <c r="D144" s="12">
        <f>D145</f>
        <v>0</v>
      </c>
      <c r="E144" s="40">
        <f>E145</f>
        <v>1230</v>
      </c>
      <c r="F144" s="40">
        <f>F145</f>
        <v>0</v>
      </c>
      <c r="G144" s="12">
        <f t="shared" si="13"/>
        <v>1230</v>
      </c>
    </row>
    <row r="145" spans="1:12" s="14" customFormat="1" ht="15.75" x14ac:dyDescent="0.25">
      <c r="A145" s="13" t="s">
        <v>306</v>
      </c>
      <c r="B145" s="14" t="s">
        <v>307</v>
      </c>
      <c r="C145" s="14" t="s">
        <v>308</v>
      </c>
      <c r="D145" s="15">
        <v>0</v>
      </c>
      <c r="E145" s="21">
        <v>1230</v>
      </c>
      <c r="F145" s="21"/>
      <c r="G145" s="15">
        <f t="shared" si="13"/>
        <v>1230</v>
      </c>
    </row>
    <row r="146" spans="1:12" s="11" customFormat="1" ht="15.75" x14ac:dyDescent="0.25">
      <c r="A146" s="10"/>
      <c r="B146" s="11" t="s">
        <v>309</v>
      </c>
      <c r="C146" s="11" t="s">
        <v>310</v>
      </c>
      <c r="D146" s="12">
        <f>D147+D149+D153</f>
        <v>6350</v>
      </c>
      <c r="E146" s="40">
        <f>E147+E149+E153</f>
        <v>1600</v>
      </c>
      <c r="F146" s="40">
        <f>F147+F149+F153</f>
        <v>0</v>
      </c>
      <c r="G146" s="12">
        <f t="shared" si="13"/>
        <v>7950</v>
      </c>
    </row>
    <row r="147" spans="1:12" s="11" customFormat="1" ht="15.75" x14ac:dyDescent="0.25">
      <c r="A147" s="10"/>
      <c r="B147" s="11" t="s">
        <v>311</v>
      </c>
      <c r="C147" s="11" t="s">
        <v>312</v>
      </c>
      <c r="D147" s="12">
        <f>D148</f>
        <v>4300</v>
      </c>
      <c r="E147" s="40">
        <f>E148</f>
        <v>0</v>
      </c>
      <c r="F147" s="40">
        <f>F148</f>
        <v>0</v>
      </c>
      <c r="G147" s="12">
        <f t="shared" si="13"/>
        <v>4300</v>
      </c>
    </row>
    <row r="148" spans="1:12" ht="15.75" x14ac:dyDescent="0.25">
      <c r="A148" s="19" t="s">
        <v>313</v>
      </c>
      <c r="B148" s="14" t="s">
        <v>314</v>
      </c>
      <c r="C148" s="14" t="s">
        <v>315</v>
      </c>
      <c r="D148" s="15">
        <v>4300</v>
      </c>
      <c r="E148" s="21">
        <v>0</v>
      </c>
      <c r="F148" s="21">
        <v>0</v>
      </c>
      <c r="G148" s="15">
        <f t="shared" si="13"/>
        <v>4300</v>
      </c>
    </row>
    <row r="149" spans="1:12" ht="15.75" x14ac:dyDescent="0.25">
      <c r="A149" s="10"/>
      <c r="B149" s="11" t="s">
        <v>316</v>
      </c>
      <c r="C149" s="11" t="s">
        <v>317</v>
      </c>
      <c r="D149" s="12">
        <f>D150+D151+D152</f>
        <v>1550</v>
      </c>
      <c r="E149" s="40">
        <f>E150+E151+E152</f>
        <v>1600</v>
      </c>
      <c r="F149" s="40">
        <f>F150+F151+F152</f>
        <v>0</v>
      </c>
      <c r="G149" s="12">
        <f t="shared" si="13"/>
        <v>3150</v>
      </c>
    </row>
    <row r="150" spans="1:12" s="14" customFormat="1" ht="15.6" customHeight="1" x14ac:dyDescent="0.25">
      <c r="A150" s="13" t="s">
        <v>318</v>
      </c>
      <c r="B150" s="14" t="s">
        <v>319</v>
      </c>
      <c r="C150" s="14" t="s">
        <v>320</v>
      </c>
      <c r="D150" s="15">
        <v>200</v>
      </c>
      <c r="E150" s="21">
        <v>1200</v>
      </c>
      <c r="F150" s="21">
        <v>0</v>
      </c>
      <c r="G150" s="15">
        <f t="shared" si="13"/>
        <v>1400</v>
      </c>
      <c r="I150" s="27"/>
      <c r="J150" s="56"/>
      <c r="K150" s="56"/>
      <c r="L150" s="56"/>
    </row>
    <row r="151" spans="1:12" ht="15.75" x14ac:dyDescent="0.25">
      <c r="A151" s="13" t="s">
        <v>322</v>
      </c>
      <c r="B151" s="14" t="s">
        <v>323</v>
      </c>
      <c r="C151" s="14" t="s">
        <v>324</v>
      </c>
      <c r="D151" s="15">
        <v>100</v>
      </c>
      <c r="E151" s="21">
        <v>400</v>
      </c>
      <c r="F151" s="21">
        <v>0</v>
      </c>
      <c r="G151" s="15">
        <f t="shared" si="13"/>
        <v>500</v>
      </c>
      <c r="H151" s="14"/>
      <c r="I151" s="27"/>
    </row>
    <row r="152" spans="1:12" ht="15.75" x14ac:dyDescent="0.25">
      <c r="A152" s="13" t="s">
        <v>326</v>
      </c>
      <c r="B152" s="14" t="s">
        <v>327</v>
      </c>
      <c r="C152" s="14" t="s">
        <v>328</v>
      </c>
      <c r="D152" s="15">
        <v>1250</v>
      </c>
      <c r="E152" s="15">
        <v>0</v>
      </c>
      <c r="F152" s="15">
        <v>0</v>
      </c>
      <c r="G152" s="15">
        <f t="shared" si="13"/>
        <v>1250</v>
      </c>
      <c r="H152" s="14"/>
    </row>
    <row r="153" spans="1:12" s="11" customFormat="1" ht="15.75" x14ac:dyDescent="0.25">
      <c r="A153" s="10"/>
      <c r="B153" s="11" t="s">
        <v>329</v>
      </c>
      <c r="C153" s="11" t="s">
        <v>310</v>
      </c>
      <c r="D153" s="12">
        <f>D154</f>
        <v>500</v>
      </c>
      <c r="E153" s="12">
        <f>E154</f>
        <v>0</v>
      </c>
      <c r="F153" s="12">
        <f>F154</f>
        <v>0</v>
      </c>
      <c r="G153" s="12">
        <f>G154</f>
        <v>500</v>
      </c>
    </row>
    <row r="154" spans="1:12" s="14" customFormat="1" ht="15.75" x14ac:dyDescent="0.25">
      <c r="A154" s="13" t="s">
        <v>330</v>
      </c>
      <c r="B154" s="14" t="s">
        <v>331</v>
      </c>
      <c r="C154" s="14" t="s">
        <v>310</v>
      </c>
      <c r="D154" s="15">
        <v>500</v>
      </c>
      <c r="E154" s="15">
        <v>0</v>
      </c>
      <c r="F154" s="15">
        <v>0</v>
      </c>
      <c r="G154" s="15">
        <f t="shared" ref="G154:G185" si="14">D154+E154-F154</f>
        <v>500</v>
      </c>
    </row>
    <row r="155" spans="1:12" s="11" customFormat="1" ht="15.75" x14ac:dyDescent="0.25">
      <c r="A155" s="10"/>
      <c r="B155" s="11" t="s">
        <v>332</v>
      </c>
      <c r="C155" s="11" t="s">
        <v>333</v>
      </c>
      <c r="D155" s="12">
        <f>D156</f>
        <v>2100</v>
      </c>
      <c r="E155" s="12">
        <f>E156</f>
        <v>0</v>
      </c>
      <c r="F155" s="12">
        <f>F156</f>
        <v>0</v>
      </c>
      <c r="G155" s="12">
        <f t="shared" si="14"/>
        <v>2100</v>
      </c>
    </row>
    <row r="156" spans="1:12" s="11" customFormat="1" ht="15.75" x14ac:dyDescent="0.25">
      <c r="A156" s="10"/>
      <c r="B156" s="11" t="s">
        <v>334</v>
      </c>
      <c r="C156" s="11" t="s">
        <v>335</v>
      </c>
      <c r="D156" s="12">
        <f>D157+D160</f>
        <v>2100</v>
      </c>
      <c r="E156" s="12">
        <f>E157+E160</f>
        <v>0</v>
      </c>
      <c r="F156" s="12">
        <f>F157+F160</f>
        <v>0</v>
      </c>
      <c r="G156" s="12">
        <f t="shared" si="14"/>
        <v>2100</v>
      </c>
    </row>
    <row r="157" spans="1:12" s="11" customFormat="1" ht="15.75" x14ac:dyDescent="0.25">
      <c r="A157" s="10"/>
      <c r="B157" s="11" t="s">
        <v>336</v>
      </c>
      <c r="C157" s="11" t="s">
        <v>337</v>
      </c>
      <c r="D157" s="12">
        <f>D158+D159</f>
        <v>2100</v>
      </c>
      <c r="E157" s="12">
        <f>E158+E159</f>
        <v>0</v>
      </c>
      <c r="F157" s="12">
        <f>F158+F159</f>
        <v>0</v>
      </c>
      <c r="G157" s="12">
        <f t="shared" si="14"/>
        <v>2100</v>
      </c>
    </row>
    <row r="158" spans="1:12" s="14" customFormat="1" ht="15.75" x14ac:dyDescent="0.25">
      <c r="A158" s="13" t="s">
        <v>338</v>
      </c>
      <c r="B158" s="14" t="s">
        <v>339</v>
      </c>
      <c r="C158" s="14" t="s">
        <v>340</v>
      </c>
      <c r="D158" s="15">
        <v>100</v>
      </c>
      <c r="E158" s="15">
        <v>0</v>
      </c>
      <c r="F158" s="15">
        <v>0</v>
      </c>
      <c r="G158" s="15">
        <f t="shared" si="14"/>
        <v>100</v>
      </c>
    </row>
    <row r="159" spans="1:12" s="14" customFormat="1" ht="15.75" x14ac:dyDescent="0.25">
      <c r="A159" s="13" t="s">
        <v>341</v>
      </c>
      <c r="B159" s="14" t="s">
        <v>342</v>
      </c>
      <c r="C159" s="14" t="s">
        <v>343</v>
      </c>
      <c r="D159" s="15">
        <v>2000</v>
      </c>
      <c r="E159" s="15">
        <v>0</v>
      </c>
      <c r="F159" s="15">
        <v>0</v>
      </c>
      <c r="G159" s="15">
        <f t="shared" si="14"/>
        <v>2000</v>
      </c>
    </row>
    <row r="160" spans="1:12" s="11" customFormat="1" ht="15.75" x14ac:dyDescent="0.25">
      <c r="A160" s="10"/>
      <c r="B160" s="11" t="s">
        <v>344</v>
      </c>
      <c r="C160" s="11" t="s">
        <v>345</v>
      </c>
      <c r="D160" s="12">
        <v>0</v>
      </c>
      <c r="E160" s="12">
        <v>0</v>
      </c>
      <c r="F160" s="12">
        <v>0</v>
      </c>
      <c r="G160" s="12">
        <f t="shared" si="14"/>
        <v>0</v>
      </c>
    </row>
    <row r="161" spans="1:9" s="14" customFormat="1" ht="15.75" x14ac:dyDescent="0.25">
      <c r="A161" s="13" t="s">
        <v>346</v>
      </c>
      <c r="B161" s="14" t="s">
        <v>347</v>
      </c>
      <c r="C161" s="14" t="s">
        <v>348</v>
      </c>
      <c r="D161" s="15">
        <v>0</v>
      </c>
      <c r="E161" s="15">
        <v>0</v>
      </c>
      <c r="F161" s="15">
        <v>0</v>
      </c>
      <c r="G161" s="15">
        <f t="shared" si="14"/>
        <v>0</v>
      </c>
    </row>
    <row r="162" spans="1:9" ht="15.75" x14ac:dyDescent="0.25">
      <c r="A162" s="8" t="s">
        <v>19</v>
      </c>
      <c r="B162" s="8" t="s">
        <v>32</v>
      </c>
      <c r="C162" s="8" t="s">
        <v>33</v>
      </c>
      <c r="D162" s="9">
        <f>D163</f>
        <v>32400</v>
      </c>
      <c r="E162" s="9">
        <f>E163</f>
        <v>0</v>
      </c>
      <c r="F162" s="9">
        <f>F163</f>
        <v>17000</v>
      </c>
      <c r="G162" s="9">
        <f t="shared" si="14"/>
        <v>15400</v>
      </c>
    </row>
    <row r="163" spans="1:9" s="11" customFormat="1" ht="15.75" x14ac:dyDescent="0.25">
      <c r="A163" s="10"/>
      <c r="B163" s="11" t="s">
        <v>140</v>
      </c>
      <c r="C163" s="11" t="s">
        <v>141</v>
      </c>
      <c r="D163" s="12">
        <f>D164+D198</f>
        <v>32400</v>
      </c>
      <c r="E163" s="12">
        <f>E164+E198</f>
        <v>0</v>
      </c>
      <c r="F163" s="12">
        <f>F164+F198</f>
        <v>17000</v>
      </c>
      <c r="G163" s="12">
        <f t="shared" si="14"/>
        <v>15400</v>
      </c>
    </row>
    <row r="164" spans="1:9" s="11" customFormat="1" ht="15.75" x14ac:dyDescent="0.25">
      <c r="A164" s="10"/>
      <c r="B164" s="11" t="s">
        <v>184</v>
      </c>
      <c r="C164" s="11" t="s">
        <v>185</v>
      </c>
      <c r="D164" s="12">
        <f>D165+D168+D191+D179</f>
        <v>31800</v>
      </c>
      <c r="E164" s="12">
        <f>E165+E168+E191+E179</f>
        <v>0</v>
      </c>
      <c r="F164" s="12">
        <f>F165+F168+F191+F179</f>
        <v>17000</v>
      </c>
      <c r="G164" s="12">
        <f t="shared" si="14"/>
        <v>14800</v>
      </c>
    </row>
    <row r="165" spans="1:9" s="11" customFormat="1" ht="15.75" x14ac:dyDescent="0.25">
      <c r="A165" s="10"/>
      <c r="B165" s="11" t="s">
        <v>186</v>
      </c>
      <c r="C165" s="11" t="s">
        <v>187</v>
      </c>
      <c r="D165" s="12">
        <f t="shared" ref="D165:F166" si="15">D166</f>
        <v>500</v>
      </c>
      <c r="E165" s="12">
        <f t="shared" si="15"/>
        <v>0</v>
      </c>
      <c r="F165" s="12">
        <f t="shared" si="15"/>
        <v>0</v>
      </c>
      <c r="G165" s="12">
        <f t="shared" si="14"/>
        <v>500</v>
      </c>
    </row>
    <row r="166" spans="1:9" s="11" customFormat="1" ht="15.75" x14ac:dyDescent="0.25">
      <c r="A166" s="10"/>
      <c r="B166" s="11" t="s">
        <v>211</v>
      </c>
      <c r="C166" s="11" t="s">
        <v>212</v>
      </c>
      <c r="D166" s="12">
        <f t="shared" si="15"/>
        <v>500</v>
      </c>
      <c r="E166" s="12">
        <f t="shared" si="15"/>
        <v>0</v>
      </c>
      <c r="F166" s="12">
        <f t="shared" si="15"/>
        <v>0</v>
      </c>
      <c r="G166" s="12">
        <f t="shared" si="14"/>
        <v>500</v>
      </c>
    </row>
    <row r="167" spans="1:9" s="14" customFormat="1" ht="31.5" x14ac:dyDescent="0.25">
      <c r="A167" s="13" t="s">
        <v>349</v>
      </c>
      <c r="B167" s="14" t="s">
        <v>214</v>
      </c>
      <c r="C167" s="14" t="s">
        <v>215</v>
      </c>
      <c r="D167" s="15">
        <v>500</v>
      </c>
      <c r="E167" s="15">
        <v>0</v>
      </c>
      <c r="F167" s="15">
        <v>0</v>
      </c>
      <c r="G167" s="15">
        <f t="shared" si="14"/>
        <v>500</v>
      </c>
    </row>
    <row r="168" spans="1:9" s="11" customFormat="1" ht="15.75" x14ac:dyDescent="0.25">
      <c r="A168" s="10"/>
      <c r="B168" s="11" t="s">
        <v>216</v>
      </c>
      <c r="C168" s="11" t="s">
        <v>217</v>
      </c>
      <c r="D168" s="12">
        <f>D169+D173+D177+D175</f>
        <v>23850</v>
      </c>
      <c r="E168" s="12">
        <f>E169+E173+E177+E175</f>
        <v>0</v>
      </c>
      <c r="F168" s="12">
        <f>F169+F173+F177+F175</f>
        <v>17000</v>
      </c>
      <c r="G168" s="12">
        <f t="shared" si="14"/>
        <v>6850</v>
      </c>
    </row>
    <row r="169" spans="1:9" s="11" customFormat="1" ht="15.75" x14ac:dyDescent="0.25">
      <c r="A169" s="10"/>
      <c r="B169" s="11" t="s">
        <v>218</v>
      </c>
      <c r="C169" s="11" t="s">
        <v>219</v>
      </c>
      <c r="D169" s="12">
        <f>D170+D171+D172</f>
        <v>5500</v>
      </c>
      <c r="E169" s="12">
        <f>E170+E171+E172</f>
        <v>0</v>
      </c>
      <c r="F169" s="12">
        <f>F170+F171+F172</f>
        <v>2000</v>
      </c>
      <c r="G169" s="12">
        <f t="shared" si="14"/>
        <v>3500</v>
      </c>
    </row>
    <row r="170" spans="1:9" s="14" customFormat="1" ht="15.75" x14ac:dyDescent="0.25">
      <c r="A170" s="13" t="s">
        <v>350</v>
      </c>
      <c r="B170" s="14" t="s">
        <v>221</v>
      </c>
      <c r="C170" s="14" t="s">
        <v>222</v>
      </c>
      <c r="D170" s="15">
        <v>3000</v>
      </c>
      <c r="E170" s="15">
        <v>0</v>
      </c>
      <c r="F170" s="21">
        <v>1000</v>
      </c>
      <c r="G170" s="15">
        <f t="shared" si="14"/>
        <v>2000</v>
      </c>
    </row>
    <row r="171" spans="1:9" s="14" customFormat="1" ht="15.75" x14ac:dyDescent="0.25">
      <c r="A171" s="13" t="s">
        <v>351</v>
      </c>
      <c r="B171" s="14" t="s">
        <v>227</v>
      </c>
      <c r="C171" s="14" t="s">
        <v>228</v>
      </c>
      <c r="D171" s="15">
        <v>2500</v>
      </c>
      <c r="E171" s="15">
        <v>0</v>
      </c>
      <c r="F171" s="21">
        <v>1000</v>
      </c>
      <c r="G171" s="15">
        <f t="shared" si="14"/>
        <v>1500</v>
      </c>
    </row>
    <row r="172" spans="1:9" ht="15.75" x14ac:dyDescent="0.25">
      <c r="A172" s="13" t="s">
        <v>352</v>
      </c>
      <c r="B172" s="14" t="s">
        <v>230</v>
      </c>
      <c r="C172" s="14" t="s">
        <v>231</v>
      </c>
      <c r="D172" s="15">
        <v>0</v>
      </c>
      <c r="E172" s="15">
        <v>0</v>
      </c>
      <c r="F172" s="21">
        <v>0</v>
      </c>
      <c r="G172" s="15">
        <f t="shared" si="14"/>
        <v>0</v>
      </c>
    </row>
    <row r="173" spans="1:9" s="11" customFormat="1" ht="15.75" x14ac:dyDescent="0.25">
      <c r="A173" s="10"/>
      <c r="B173" s="11" t="s">
        <v>353</v>
      </c>
      <c r="C173" s="11" t="s">
        <v>354</v>
      </c>
      <c r="D173" s="12">
        <f>D174</f>
        <v>15000</v>
      </c>
      <c r="E173" s="12">
        <f>E174</f>
        <v>0</v>
      </c>
      <c r="F173" s="40">
        <f>F174</f>
        <v>15000</v>
      </c>
      <c r="G173" s="12">
        <f t="shared" si="14"/>
        <v>0</v>
      </c>
    </row>
    <row r="174" spans="1:9" s="14" customFormat="1" ht="15.75" x14ac:dyDescent="0.25">
      <c r="A174" s="13" t="s">
        <v>355</v>
      </c>
      <c r="B174" s="14" t="s">
        <v>356</v>
      </c>
      <c r="C174" s="14" t="s">
        <v>357</v>
      </c>
      <c r="D174" s="15">
        <v>15000</v>
      </c>
      <c r="E174" s="15">
        <v>0</v>
      </c>
      <c r="F174" s="21">
        <v>15000</v>
      </c>
      <c r="G174" s="15">
        <f t="shared" si="14"/>
        <v>0</v>
      </c>
    </row>
    <row r="175" spans="1:9" s="11" customFormat="1" ht="15.75" x14ac:dyDescent="0.25">
      <c r="A175" s="10"/>
      <c r="B175" s="11" t="s">
        <v>232</v>
      </c>
      <c r="C175" s="11" t="s">
        <v>233</v>
      </c>
      <c r="D175" s="12">
        <f>D176</f>
        <v>350</v>
      </c>
      <c r="E175" s="12">
        <f>E176</f>
        <v>0</v>
      </c>
      <c r="F175" s="40">
        <f>F176</f>
        <v>0</v>
      </c>
      <c r="G175" s="12">
        <f t="shared" si="14"/>
        <v>350</v>
      </c>
    </row>
    <row r="176" spans="1:9" s="14" customFormat="1" ht="15.75" x14ac:dyDescent="0.25">
      <c r="A176" s="13" t="s">
        <v>358</v>
      </c>
      <c r="B176" s="14" t="s">
        <v>359</v>
      </c>
      <c r="C176" s="14" t="s">
        <v>360</v>
      </c>
      <c r="D176" s="15">
        <v>350</v>
      </c>
      <c r="E176" s="15"/>
      <c r="F176" s="21">
        <v>0</v>
      </c>
      <c r="G176" s="15">
        <f t="shared" si="14"/>
        <v>350</v>
      </c>
      <c r="I176" s="27"/>
    </row>
    <row r="177" spans="1:9" s="11" customFormat="1" ht="15.75" x14ac:dyDescent="0.25">
      <c r="A177" s="10"/>
      <c r="B177" s="11" t="s">
        <v>240</v>
      </c>
      <c r="C177" s="11" t="s">
        <v>241</v>
      </c>
      <c r="D177" s="12">
        <f>D178</f>
        <v>3000</v>
      </c>
      <c r="E177" s="12">
        <f>E178</f>
        <v>0</v>
      </c>
      <c r="F177" s="40">
        <f>F178</f>
        <v>0</v>
      </c>
      <c r="G177" s="12">
        <f t="shared" si="14"/>
        <v>3000</v>
      </c>
    </row>
    <row r="178" spans="1:9" s="14" customFormat="1" ht="15.75" x14ac:dyDescent="0.25">
      <c r="A178" s="13" t="s">
        <v>361</v>
      </c>
      <c r="B178" s="14" t="s">
        <v>243</v>
      </c>
      <c r="C178" s="14" t="s">
        <v>244</v>
      </c>
      <c r="D178" s="15">
        <v>3000</v>
      </c>
      <c r="E178" s="15">
        <v>0</v>
      </c>
      <c r="F178" s="21">
        <v>0</v>
      </c>
      <c r="G178" s="15">
        <f t="shared" si="14"/>
        <v>3000</v>
      </c>
    </row>
    <row r="179" spans="1:9" s="11" customFormat="1" ht="15.75" x14ac:dyDescent="0.25">
      <c r="A179" s="10"/>
      <c r="B179" s="11" t="s">
        <v>246</v>
      </c>
      <c r="C179" s="11" t="s">
        <v>247</v>
      </c>
      <c r="D179" s="12">
        <f>D180+D183+D185+D189+D187</f>
        <v>6700</v>
      </c>
      <c r="E179" s="12">
        <f>E180+E183+E185+E189+E187</f>
        <v>0</v>
      </c>
      <c r="F179" s="40">
        <f>F180+F183+F185+F189+F187</f>
        <v>0</v>
      </c>
      <c r="G179" s="12">
        <f t="shared" si="14"/>
        <v>6700</v>
      </c>
    </row>
    <row r="180" spans="1:9" s="11" customFormat="1" ht="15.75" x14ac:dyDescent="0.25">
      <c r="A180" s="10"/>
      <c r="B180" s="11" t="s">
        <v>248</v>
      </c>
      <c r="C180" s="11" t="s">
        <v>249</v>
      </c>
      <c r="D180" s="12">
        <f>D181+D182</f>
        <v>2700</v>
      </c>
      <c r="E180" s="12">
        <f>E181+E182</f>
        <v>0</v>
      </c>
      <c r="F180" s="40">
        <f>F181+F182</f>
        <v>0</v>
      </c>
      <c r="G180" s="12">
        <f t="shared" si="14"/>
        <v>2700</v>
      </c>
    </row>
    <row r="181" spans="1:9" s="14" customFormat="1" ht="15.75" x14ac:dyDescent="0.25">
      <c r="A181" s="13" t="s">
        <v>362</v>
      </c>
      <c r="B181" s="14" t="s">
        <v>251</v>
      </c>
      <c r="C181" s="14" t="s">
        <v>252</v>
      </c>
      <c r="D181" s="15">
        <v>1000</v>
      </c>
      <c r="E181" s="15">
        <v>0</v>
      </c>
      <c r="F181" s="21">
        <v>0</v>
      </c>
      <c r="G181" s="15">
        <f t="shared" si="14"/>
        <v>1000</v>
      </c>
    </row>
    <row r="182" spans="1:9" ht="15.75" x14ac:dyDescent="0.25">
      <c r="A182" s="13" t="s">
        <v>363</v>
      </c>
      <c r="B182" s="14" t="s">
        <v>257</v>
      </c>
      <c r="C182" s="14" t="s">
        <v>258</v>
      </c>
      <c r="D182" s="15">
        <v>1700</v>
      </c>
      <c r="E182" s="15">
        <v>0</v>
      </c>
      <c r="F182" s="21">
        <v>0</v>
      </c>
      <c r="G182" s="15">
        <f t="shared" si="14"/>
        <v>1700</v>
      </c>
      <c r="H182" s="14"/>
      <c r="I182" s="14"/>
    </row>
    <row r="183" spans="1:9" s="11" customFormat="1" ht="15.75" x14ac:dyDescent="0.25">
      <c r="A183" s="10"/>
      <c r="B183" s="11" t="s">
        <v>259</v>
      </c>
      <c r="C183" s="11" t="s">
        <v>260</v>
      </c>
      <c r="D183" s="12">
        <f>D184</f>
        <v>0</v>
      </c>
      <c r="E183" s="12">
        <f>E184</f>
        <v>0</v>
      </c>
      <c r="F183" s="40">
        <f>F184</f>
        <v>0</v>
      </c>
      <c r="G183" s="12">
        <f t="shared" si="14"/>
        <v>0</v>
      </c>
    </row>
    <row r="184" spans="1:9" s="14" customFormat="1" ht="31.5" x14ac:dyDescent="0.25">
      <c r="A184" s="13" t="s">
        <v>364</v>
      </c>
      <c r="B184" s="14" t="s">
        <v>265</v>
      </c>
      <c r="C184" s="14" t="s">
        <v>365</v>
      </c>
      <c r="D184" s="15">
        <v>0</v>
      </c>
      <c r="E184" s="15">
        <v>0</v>
      </c>
      <c r="F184" s="21">
        <v>0</v>
      </c>
      <c r="G184" s="15">
        <f t="shared" si="14"/>
        <v>0</v>
      </c>
    </row>
    <row r="185" spans="1:9" s="11" customFormat="1" ht="15.75" x14ac:dyDescent="0.25">
      <c r="A185" s="10"/>
      <c r="B185" s="11" t="s">
        <v>291</v>
      </c>
      <c r="C185" s="11" t="s">
        <v>292</v>
      </c>
      <c r="D185" s="12">
        <f>D186</f>
        <v>1000</v>
      </c>
      <c r="E185" s="12">
        <f>E186</f>
        <v>0</v>
      </c>
      <c r="F185" s="40">
        <f>F186</f>
        <v>0</v>
      </c>
      <c r="G185" s="12">
        <f t="shared" si="14"/>
        <v>1000</v>
      </c>
    </row>
    <row r="186" spans="1:9" s="14" customFormat="1" ht="15.75" x14ac:dyDescent="0.25">
      <c r="A186" s="13" t="s">
        <v>366</v>
      </c>
      <c r="B186" s="14" t="s">
        <v>297</v>
      </c>
      <c r="C186" s="14" t="s">
        <v>298</v>
      </c>
      <c r="D186" s="15">
        <v>1000</v>
      </c>
      <c r="E186" s="15">
        <v>0</v>
      </c>
      <c r="F186" s="15">
        <v>0</v>
      </c>
      <c r="G186" s="15">
        <f t="shared" ref="G186:G203" si="16">D186+E186-F186</f>
        <v>1000</v>
      </c>
    </row>
    <row r="187" spans="1:9" ht="15.75" x14ac:dyDescent="0.25">
      <c r="A187" s="10"/>
      <c r="B187" s="11" t="s">
        <v>299</v>
      </c>
      <c r="C187" s="11" t="s">
        <v>300</v>
      </c>
      <c r="D187" s="12">
        <f>D188</f>
        <v>2000</v>
      </c>
      <c r="E187" s="40">
        <f>E188</f>
        <v>0</v>
      </c>
      <c r="F187" s="40">
        <f>F188</f>
        <v>0</v>
      </c>
      <c r="G187" s="12">
        <f t="shared" si="16"/>
        <v>2000</v>
      </c>
    </row>
    <row r="188" spans="1:9" ht="15.75" x14ac:dyDescent="0.25">
      <c r="A188" s="19" t="s">
        <v>367</v>
      </c>
      <c r="B188" s="14" t="s">
        <v>302</v>
      </c>
      <c r="C188" s="14" t="s">
        <v>303</v>
      </c>
      <c r="D188" s="15">
        <v>2000</v>
      </c>
      <c r="E188" s="21">
        <v>0</v>
      </c>
      <c r="F188" s="21">
        <v>0</v>
      </c>
      <c r="G188" s="15">
        <f t="shared" si="16"/>
        <v>2000</v>
      </c>
    </row>
    <row r="189" spans="1:9" s="11" customFormat="1" ht="15.75" x14ac:dyDescent="0.25">
      <c r="A189" s="10"/>
      <c r="B189" s="11" t="s">
        <v>304</v>
      </c>
      <c r="C189" s="11" t="s">
        <v>305</v>
      </c>
      <c r="D189" s="12">
        <f>D190</f>
        <v>1000</v>
      </c>
      <c r="E189" s="40">
        <f>E190</f>
        <v>0</v>
      </c>
      <c r="F189" s="40">
        <f>F190</f>
        <v>0</v>
      </c>
      <c r="G189" s="12">
        <f t="shared" si="16"/>
        <v>1000</v>
      </c>
    </row>
    <row r="190" spans="1:9" s="14" customFormat="1" ht="15.75" x14ac:dyDescent="0.25">
      <c r="A190" s="13" t="s">
        <v>368</v>
      </c>
      <c r="B190" s="14" t="s">
        <v>307</v>
      </c>
      <c r="C190" s="14" t="s">
        <v>308</v>
      </c>
      <c r="D190" s="15">
        <v>1000</v>
      </c>
      <c r="E190" s="21">
        <v>0</v>
      </c>
      <c r="F190" s="21">
        <v>0</v>
      </c>
      <c r="G190" s="15">
        <f t="shared" si="16"/>
        <v>1000</v>
      </c>
    </row>
    <row r="191" spans="1:9" s="11" customFormat="1" ht="15.75" x14ac:dyDescent="0.25">
      <c r="A191" s="10"/>
      <c r="B191" s="11" t="s">
        <v>309</v>
      </c>
      <c r="C191" s="11" t="s">
        <v>310</v>
      </c>
      <c r="D191" s="12">
        <f>D192+D194+D196</f>
        <v>750</v>
      </c>
      <c r="E191" s="40">
        <f>E192+E194+E196</f>
        <v>0</v>
      </c>
      <c r="F191" s="40">
        <f>F192+F194+F196</f>
        <v>0</v>
      </c>
      <c r="G191" s="12">
        <f t="shared" si="16"/>
        <v>750</v>
      </c>
    </row>
    <row r="192" spans="1:9" s="11" customFormat="1" ht="15.75" x14ac:dyDescent="0.25">
      <c r="A192" s="10"/>
      <c r="B192" s="11" t="s">
        <v>311</v>
      </c>
      <c r="C192" s="11" t="s">
        <v>312</v>
      </c>
      <c r="D192" s="12">
        <f>D193</f>
        <v>0</v>
      </c>
      <c r="E192" s="40">
        <f>E193</f>
        <v>0</v>
      </c>
      <c r="F192" s="40">
        <f>F193</f>
        <v>0</v>
      </c>
      <c r="G192" s="12">
        <f t="shared" si="16"/>
        <v>0</v>
      </c>
    </row>
    <row r="193" spans="1:9" s="14" customFormat="1" ht="15.75" x14ac:dyDescent="0.25">
      <c r="A193" s="13" t="s">
        <v>369</v>
      </c>
      <c r="B193" s="14" t="s">
        <v>314</v>
      </c>
      <c r="C193" s="14" t="s">
        <v>315</v>
      </c>
      <c r="D193" s="15">
        <v>0</v>
      </c>
      <c r="E193" s="21">
        <v>0</v>
      </c>
      <c r="F193" s="21">
        <v>0</v>
      </c>
      <c r="G193" s="15">
        <f t="shared" si="16"/>
        <v>0</v>
      </c>
      <c r="I193" s="27"/>
    </row>
    <row r="194" spans="1:9" s="11" customFormat="1" ht="15.75" x14ac:dyDescent="0.25">
      <c r="A194" s="10"/>
      <c r="B194" s="11" t="s">
        <v>370</v>
      </c>
      <c r="C194" s="11" t="s">
        <v>371</v>
      </c>
      <c r="D194" s="12">
        <f>D195</f>
        <v>500</v>
      </c>
      <c r="E194" s="40">
        <f>E195</f>
        <v>0</v>
      </c>
      <c r="F194" s="40">
        <f>F195</f>
        <v>0</v>
      </c>
      <c r="G194" s="12">
        <f t="shared" si="16"/>
        <v>500</v>
      </c>
    </row>
    <row r="195" spans="1:9" s="14" customFormat="1" ht="15.75" x14ac:dyDescent="0.25">
      <c r="A195" s="13" t="s">
        <v>372</v>
      </c>
      <c r="B195" s="14" t="s">
        <v>373</v>
      </c>
      <c r="C195" s="14" t="s">
        <v>371</v>
      </c>
      <c r="D195" s="15">
        <v>500</v>
      </c>
      <c r="E195" s="15">
        <v>0</v>
      </c>
      <c r="F195" s="15">
        <v>0</v>
      </c>
      <c r="G195" s="15">
        <f t="shared" si="16"/>
        <v>500</v>
      </c>
    </row>
    <row r="196" spans="1:9" s="11" customFormat="1" ht="15.75" x14ac:dyDescent="0.25">
      <c r="A196" s="10"/>
      <c r="B196" s="11" t="s">
        <v>316</v>
      </c>
      <c r="C196" s="11" t="s">
        <v>317</v>
      </c>
      <c r="D196" s="12">
        <f>D197</f>
        <v>250</v>
      </c>
      <c r="E196" s="12">
        <f>E197</f>
        <v>0</v>
      </c>
      <c r="F196" s="12">
        <f>F197</f>
        <v>0</v>
      </c>
      <c r="G196" s="12">
        <f t="shared" si="16"/>
        <v>250</v>
      </c>
    </row>
    <row r="197" spans="1:9" s="14" customFormat="1" ht="15.75" x14ac:dyDescent="0.25">
      <c r="A197" s="13" t="s">
        <v>374</v>
      </c>
      <c r="B197" s="14" t="s">
        <v>327</v>
      </c>
      <c r="C197" s="14" t="s">
        <v>328</v>
      </c>
      <c r="D197" s="15">
        <v>250</v>
      </c>
      <c r="E197" s="15">
        <v>0</v>
      </c>
      <c r="F197" s="15">
        <v>0</v>
      </c>
      <c r="G197" s="15">
        <f t="shared" si="16"/>
        <v>250</v>
      </c>
    </row>
    <row r="198" spans="1:9" s="11" customFormat="1" ht="15.75" x14ac:dyDescent="0.25">
      <c r="A198" s="10"/>
      <c r="B198" s="11" t="s">
        <v>332</v>
      </c>
      <c r="C198" s="11" t="s">
        <v>333</v>
      </c>
      <c r="D198" s="12">
        <f>D199</f>
        <v>600</v>
      </c>
      <c r="E198" s="12">
        <f>E199</f>
        <v>0</v>
      </c>
      <c r="F198" s="12">
        <f>F199</f>
        <v>0</v>
      </c>
      <c r="G198" s="12">
        <f t="shared" si="16"/>
        <v>600</v>
      </c>
    </row>
    <row r="199" spans="1:9" s="11" customFormat="1" ht="15.75" x14ac:dyDescent="0.25">
      <c r="A199" s="10"/>
      <c r="B199" s="11" t="s">
        <v>334</v>
      </c>
      <c r="C199" s="11" t="s">
        <v>335</v>
      </c>
      <c r="D199" s="12">
        <f>D200+D202</f>
        <v>600</v>
      </c>
      <c r="E199" s="12">
        <f>E200+E202</f>
        <v>0</v>
      </c>
      <c r="F199" s="12">
        <f>F200+F202</f>
        <v>0</v>
      </c>
      <c r="G199" s="12">
        <f t="shared" si="16"/>
        <v>600</v>
      </c>
    </row>
    <row r="200" spans="1:9" s="11" customFormat="1" ht="15.75" x14ac:dyDescent="0.25">
      <c r="A200" s="10"/>
      <c r="B200" s="11" t="s">
        <v>336</v>
      </c>
      <c r="C200" s="11" t="s">
        <v>337</v>
      </c>
      <c r="D200" s="12">
        <f>D201</f>
        <v>500</v>
      </c>
      <c r="E200" s="12">
        <f>E201</f>
        <v>0</v>
      </c>
      <c r="F200" s="12">
        <f>F201</f>
        <v>0</v>
      </c>
      <c r="G200" s="12">
        <f t="shared" si="16"/>
        <v>500</v>
      </c>
    </row>
    <row r="201" spans="1:9" s="14" customFormat="1" ht="15.75" x14ac:dyDescent="0.25">
      <c r="A201" s="13" t="s">
        <v>375</v>
      </c>
      <c r="B201" s="14" t="s">
        <v>342</v>
      </c>
      <c r="C201" s="14" t="s">
        <v>343</v>
      </c>
      <c r="D201" s="15">
        <v>500</v>
      </c>
      <c r="E201" s="15">
        <v>0</v>
      </c>
      <c r="F201" s="15">
        <v>0</v>
      </c>
      <c r="G201" s="15">
        <f t="shared" si="16"/>
        <v>500</v>
      </c>
    </row>
    <row r="202" spans="1:9" s="11" customFormat="1" ht="15.75" x14ac:dyDescent="0.25">
      <c r="A202" s="10"/>
      <c r="B202" s="11" t="s">
        <v>344</v>
      </c>
      <c r="C202" s="11" t="s">
        <v>345</v>
      </c>
      <c r="D202" s="12">
        <f>D203</f>
        <v>100</v>
      </c>
      <c r="E202" s="12">
        <f>E203</f>
        <v>0</v>
      </c>
      <c r="F202" s="12">
        <f>F203</f>
        <v>0</v>
      </c>
      <c r="G202" s="12">
        <f t="shared" si="16"/>
        <v>100</v>
      </c>
    </row>
    <row r="203" spans="1:9" s="14" customFormat="1" ht="15.75" x14ac:dyDescent="0.25">
      <c r="A203" s="13" t="s">
        <v>376</v>
      </c>
      <c r="B203" s="14" t="s">
        <v>347</v>
      </c>
      <c r="C203" s="14" t="s">
        <v>348</v>
      </c>
      <c r="D203" s="15">
        <v>100</v>
      </c>
      <c r="E203" s="15">
        <v>0</v>
      </c>
      <c r="F203" s="15">
        <v>0</v>
      </c>
      <c r="G203" s="15">
        <f t="shared" si="16"/>
        <v>100</v>
      </c>
    </row>
    <row r="204" spans="1:9" ht="15.75" x14ac:dyDescent="0.25">
      <c r="A204" s="24" t="s">
        <v>137</v>
      </c>
      <c r="B204" s="24" t="s">
        <v>377</v>
      </c>
      <c r="C204" s="24" t="s">
        <v>378</v>
      </c>
      <c r="D204" s="25">
        <f>D205+D214+D231</f>
        <v>9200</v>
      </c>
      <c r="E204" s="25">
        <f>E205+E214+E231</f>
        <v>3900</v>
      </c>
      <c r="F204" s="25">
        <f>F205+F214+F231</f>
        <v>400</v>
      </c>
      <c r="G204" s="25">
        <f>G205+G214+G231</f>
        <v>12700</v>
      </c>
    </row>
    <row r="205" spans="1:9" ht="15.75" x14ac:dyDescent="0.25">
      <c r="A205" s="8" t="s">
        <v>19</v>
      </c>
      <c r="B205" s="8" t="s">
        <v>20</v>
      </c>
      <c r="C205" s="8" t="s">
        <v>21</v>
      </c>
      <c r="D205" s="9">
        <f t="shared" ref="D205:F206" si="17">D206</f>
        <v>4500</v>
      </c>
      <c r="E205" s="9">
        <f t="shared" si="17"/>
        <v>500</v>
      </c>
      <c r="F205" s="9">
        <f t="shared" si="17"/>
        <v>0</v>
      </c>
      <c r="G205" s="9">
        <f t="shared" ref="G205:G230" si="18">D205+E205-F205</f>
        <v>5000</v>
      </c>
    </row>
    <row r="206" spans="1:9" s="11" customFormat="1" ht="15.75" x14ac:dyDescent="0.25">
      <c r="A206" s="10"/>
      <c r="B206" s="11" t="s">
        <v>140</v>
      </c>
      <c r="C206" s="11" t="s">
        <v>141</v>
      </c>
      <c r="D206" s="12">
        <f t="shared" si="17"/>
        <v>4500</v>
      </c>
      <c r="E206" s="12">
        <f t="shared" si="17"/>
        <v>500</v>
      </c>
      <c r="F206" s="12">
        <f t="shared" si="17"/>
        <v>0</v>
      </c>
      <c r="G206" s="12">
        <f t="shared" si="18"/>
        <v>5000</v>
      </c>
    </row>
    <row r="207" spans="1:9" s="11" customFormat="1" ht="15.75" x14ac:dyDescent="0.25">
      <c r="A207" s="10"/>
      <c r="B207" s="11" t="s">
        <v>184</v>
      </c>
      <c r="C207" s="11" t="s">
        <v>185</v>
      </c>
      <c r="D207" s="12">
        <f>D208+D211</f>
        <v>4500</v>
      </c>
      <c r="E207" s="12">
        <f>E208+E211</f>
        <v>500</v>
      </c>
      <c r="F207" s="12">
        <f>F208+F211</f>
        <v>0</v>
      </c>
      <c r="G207" s="12">
        <f t="shared" si="18"/>
        <v>5000</v>
      </c>
    </row>
    <row r="208" spans="1:9" s="11" customFormat="1" ht="15.75" x14ac:dyDescent="0.25">
      <c r="A208" s="10"/>
      <c r="B208" s="11" t="s">
        <v>216</v>
      </c>
      <c r="C208" s="11" t="s">
        <v>217</v>
      </c>
      <c r="D208" s="12">
        <f t="shared" ref="D208:F209" si="19">D209</f>
        <v>3500</v>
      </c>
      <c r="E208" s="12">
        <f t="shared" si="19"/>
        <v>500</v>
      </c>
      <c r="F208" s="12">
        <f t="shared" si="19"/>
        <v>0</v>
      </c>
      <c r="G208" s="12">
        <f t="shared" si="18"/>
        <v>4000</v>
      </c>
    </row>
    <row r="209" spans="1:7" s="11" customFormat="1" ht="15.75" x14ac:dyDescent="0.25">
      <c r="A209" s="10"/>
      <c r="B209" s="11" t="s">
        <v>218</v>
      </c>
      <c r="C209" s="11" t="s">
        <v>219</v>
      </c>
      <c r="D209" s="12">
        <f t="shared" si="19"/>
        <v>3500</v>
      </c>
      <c r="E209" s="12">
        <f t="shared" si="19"/>
        <v>500</v>
      </c>
      <c r="F209" s="12">
        <f t="shared" si="19"/>
        <v>0</v>
      </c>
      <c r="G209" s="12">
        <f t="shared" si="18"/>
        <v>4000</v>
      </c>
    </row>
    <row r="210" spans="1:7" s="14" customFormat="1" ht="15.75" x14ac:dyDescent="0.25">
      <c r="A210" s="13" t="s">
        <v>379</v>
      </c>
      <c r="B210" s="14" t="s">
        <v>230</v>
      </c>
      <c r="C210" s="14" t="s">
        <v>380</v>
      </c>
      <c r="D210" s="15">
        <v>3500</v>
      </c>
      <c r="E210" s="21">
        <v>500</v>
      </c>
      <c r="F210" s="21">
        <v>0</v>
      </c>
      <c r="G210" s="15">
        <f t="shared" si="18"/>
        <v>4000</v>
      </c>
    </row>
    <row r="211" spans="1:7" s="11" customFormat="1" ht="15.75" x14ac:dyDescent="0.25">
      <c r="A211" s="10"/>
      <c r="B211" s="11" t="s">
        <v>246</v>
      </c>
      <c r="C211" s="11" t="s">
        <v>247</v>
      </c>
      <c r="D211" s="12">
        <f t="shared" ref="D211:F212" si="20">D212</f>
        <v>1000</v>
      </c>
      <c r="E211" s="12">
        <f t="shared" si="20"/>
        <v>0</v>
      </c>
      <c r="F211" s="12">
        <f t="shared" si="20"/>
        <v>0</v>
      </c>
      <c r="G211" s="12">
        <f t="shared" si="18"/>
        <v>1000</v>
      </c>
    </row>
    <row r="212" spans="1:7" s="11" customFormat="1" ht="15.75" x14ac:dyDescent="0.25">
      <c r="A212" s="10"/>
      <c r="B212" s="11" t="s">
        <v>291</v>
      </c>
      <c r="C212" s="11" t="s">
        <v>292</v>
      </c>
      <c r="D212" s="12">
        <f t="shared" si="20"/>
        <v>1000</v>
      </c>
      <c r="E212" s="12">
        <f t="shared" si="20"/>
        <v>0</v>
      </c>
      <c r="F212" s="12">
        <f t="shared" si="20"/>
        <v>0</v>
      </c>
      <c r="G212" s="12">
        <f t="shared" si="18"/>
        <v>1000</v>
      </c>
    </row>
    <row r="213" spans="1:7" s="14" customFormat="1" ht="15.75" x14ac:dyDescent="0.25">
      <c r="A213" s="13" t="s">
        <v>381</v>
      </c>
      <c r="B213" s="14" t="s">
        <v>382</v>
      </c>
      <c r="C213" s="14" t="s">
        <v>383</v>
      </c>
      <c r="D213" s="15">
        <v>1000</v>
      </c>
      <c r="E213" s="15">
        <v>0</v>
      </c>
      <c r="F213" s="15">
        <v>0</v>
      </c>
      <c r="G213" s="15">
        <f t="shared" si="18"/>
        <v>1000</v>
      </c>
    </row>
    <row r="214" spans="1:7" ht="15.75" x14ac:dyDescent="0.25">
      <c r="A214" s="8" t="s">
        <v>19</v>
      </c>
      <c r="B214" s="8" t="s">
        <v>32</v>
      </c>
      <c r="C214" s="8" t="s">
        <v>33</v>
      </c>
      <c r="D214" s="9">
        <f t="shared" ref="D214:F215" si="21">D215</f>
        <v>4700</v>
      </c>
      <c r="E214" s="9">
        <f t="shared" si="21"/>
        <v>400</v>
      </c>
      <c r="F214" s="9">
        <f t="shared" si="21"/>
        <v>400</v>
      </c>
      <c r="G214" s="9">
        <f t="shared" si="18"/>
        <v>4700</v>
      </c>
    </row>
    <row r="215" spans="1:7" s="11" customFormat="1" ht="15.75" x14ac:dyDescent="0.25">
      <c r="A215" s="10"/>
      <c r="B215" s="11" t="s">
        <v>140</v>
      </c>
      <c r="C215" s="11" t="s">
        <v>141</v>
      </c>
      <c r="D215" s="12">
        <f t="shared" si="21"/>
        <v>4700</v>
      </c>
      <c r="E215" s="12">
        <f t="shared" si="21"/>
        <v>400</v>
      </c>
      <c r="F215" s="12">
        <f t="shared" si="21"/>
        <v>400</v>
      </c>
      <c r="G215" s="12">
        <f t="shared" si="18"/>
        <v>4700</v>
      </c>
    </row>
    <row r="216" spans="1:7" s="11" customFormat="1" ht="15.75" x14ac:dyDescent="0.25">
      <c r="A216" s="10"/>
      <c r="B216" s="11" t="s">
        <v>184</v>
      </c>
      <c r="C216" s="11" t="s">
        <v>185</v>
      </c>
      <c r="D216" s="12">
        <f>D217+D220+D223+D226</f>
        <v>4700</v>
      </c>
      <c r="E216" s="12">
        <f>E217+E220+E223+E226</f>
        <v>400</v>
      </c>
      <c r="F216" s="12">
        <f>F217+F220+F223+F226</f>
        <v>400</v>
      </c>
      <c r="G216" s="12">
        <f t="shared" si="18"/>
        <v>4700</v>
      </c>
    </row>
    <row r="217" spans="1:7" s="11" customFormat="1" ht="15.75" x14ac:dyDescent="0.25">
      <c r="A217" s="10"/>
      <c r="B217" s="11" t="s">
        <v>216</v>
      </c>
      <c r="C217" s="11" t="s">
        <v>217</v>
      </c>
      <c r="D217" s="12">
        <f t="shared" ref="D217:F218" si="22">D218</f>
        <v>1000</v>
      </c>
      <c r="E217" s="12">
        <f t="shared" si="22"/>
        <v>0</v>
      </c>
      <c r="F217" s="12">
        <f t="shared" si="22"/>
        <v>0</v>
      </c>
      <c r="G217" s="12">
        <f t="shared" si="18"/>
        <v>1000</v>
      </c>
    </row>
    <row r="218" spans="1:7" s="11" customFormat="1" ht="15.75" x14ac:dyDescent="0.25">
      <c r="A218" s="10"/>
      <c r="B218" s="11" t="s">
        <v>218</v>
      </c>
      <c r="C218" s="11" t="s">
        <v>219</v>
      </c>
      <c r="D218" s="12">
        <f t="shared" si="22"/>
        <v>1000</v>
      </c>
      <c r="E218" s="12">
        <f t="shared" si="22"/>
        <v>0</v>
      </c>
      <c r="F218" s="12">
        <f t="shared" si="22"/>
        <v>0</v>
      </c>
      <c r="G218" s="12">
        <f t="shared" si="18"/>
        <v>1000</v>
      </c>
    </row>
    <row r="219" spans="1:7" s="14" customFormat="1" ht="15.75" x14ac:dyDescent="0.25">
      <c r="A219" s="13" t="s">
        <v>384</v>
      </c>
      <c r="B219" s="14" t="s">
        <v>230</v>
      </c>
      <c r="C219" s="14" t="s">
        <v>380</v>
      </c>
      <c r="D219" s="15">
        <v>1000</v>
      </c>
      <c r="E219" s="15">
        <v>0</v>
      </c>
      <c r="F219" s="21">
        <v>0</v>
      </c>
      <c r="G219" s="15">
        <f t="shared" si="18"/>
        <v>1000</v>
      </c>
    </row>
    <row r="220" spans="1:7" s="11" customFormat="1" ht="15.75" x14ac:dyDescent="0.25">
      <c r="A220" s="10"/>
      <c r="B220" s="11" t="s">
        <v>246</v>
      </c>
      <c r="C220" s="11" t="s">
        <v>247</v>
      </c>
      <c r="D220" s="12">
        <f t="shared" ref="D220:F221" si="23">D221</f>
        <v>600</v>
      </c>
      <c r="E220" s="12">
        <f t="shared" si="23"/>
        <v>0</v>
      </c>
      <c r="F220" s="12">
        <f t="shared" si="23"/>
        <v>0</v>
      </c>
      <c r="G220" s="12">
        <f t="shared" si="18"/>
        <v>600</v>
      </c>
    </row>
    <row r="221" spans="1:7" s="11" customFormat="1" ht="15.75" x14ac:dyDescent="0.25">
      <c r="A221" s="10"/>
      <c r="B221" s="11" t="s">
        <v>291</v>
      </c>
      <c r="C221" s="11" t="s">
        <v>292</v>
      </c>
      <c r="D221" s="12">
        <f t="shared" si="23"/>
        <v>600</v>
      </c>
      <c r="E221" s="12">
        <f t="shared" si="23"/>
        <v>0</v>
      </c>
      <c r="F221" s="12">
        <f t="shared" si="23"/>
        <v>0</v>
      </c>
      <c r="G221" s="12">
        <f t="shared" si="18"/>
        <v>600</v>
      </c>
    </row>
    <row r="222" spans="1:7" s="14" customFormat="1" ht="15.75" x14ac:dyDescent="0.25">
      <c r="A222" s="13" t="s">
        <v>385</v>
      </c>
      <c r="B222" s="14" t="s">
        <v>382</v>
      </c>
      <c r="C222" s="14" t="s">
        <v>383</v>
      </c>
      <c r="D222" s="15">
        <v>600</v>
      </c>
      <c r="E222" s="15">
        <v>0</v>
      </c>
      <c r="F222" s="15">
        <v>0</v>
      </c>
      <c r="G222" s="15">
        <f t="shared" si="18"/>
        <v>600</v>
      </c>
    </row>
    <row r="223" spans="1:7" s="11" customFormat="1" ht="15.75" x14ac:dyDescent="0.25">
      <c r="A223" s="10"/>
      <c r="B223" s="11" t="s">
        <v>386</v>
      </c>
      <c r="C223" s="11" t="s">
        <v>387</v>
      </c>
      <c r="D223" s="12">
        <f t="shared" ref="D223:F224" si="24">D224</f>
        <v>1100</v>
      </c>
      <c r="E223" s="12">
        <f t="shared" si="24"/>
        <v>400</v>
      </c>
      <c r="F223" s="12">
        <f t="shared" si="24"/>
        <v>0</v>
      </c>
      <c r="G223" s="12">
        <f t="shared" si="18"/>
        <v>1500</v>
      </c>
    </row>
    <row r="224" spans="1:7" s="11" customFormat="1" ht="15.75" x14ac:dyDescent="0.25">
      <c r="A224" s="10"/>
      <c r="B224" s="11" t="s">
        <v>388</v>
      </c>
      <c r="C224" s="11" t="s">
        <v>387</v>
      </c>
      <c r="D224" s="12">
        <f t="shared" si="24"/>
        <v>1100</v>
      </c>
      <c r="E224" s="12">
        <f t="shared" si="24"/>
        <v>400</v>
      </c>
      <c r="F224" s="12">
        <f t="shared" si="24"/>
        <v>0</v>
      </c>
      <c r="G224" s="12">
        <f t="shared" si="18"/>
        <v>1500</v>
      </c>
    </row>
    <row r="225" spans="1:7" s="14" customFormat="1" ht="15.75" x14ac:dyDescent="0.25">
      <c r="A225" s="13" t="s">
        <v>389</v>
      </c>
      <c r="B225" s="14" t="s">
        <v>390</v>
      </c>
      <c r="C225" s="14" t="s">
        <v>391</v>
      </c>
      <c r="D225" s="15">
        <v>1100</v>
      </c>
      <c r="E225" s="15">
        <v>400</v>
      </c>
      <c r="F225" s="15">
        <v>0</v>
      </c>
      <c r="G225" s="15">
        <f t="shared" si="18"/>
        <v>1500</v>
      </c>
    </row>
    <row r="226" spans="1:7" s="11" customFormat="1" ht="15.75" x14ac:dyDescent="0.25">
      <c r="A226" s="10"/>
      <c r="B226" s="11" t="s">
        <v>309</v>
      </c>
      <c r="C226" s="11" t="s">
        <v>310</v>
      </c>
      <c r="D226" s="12">
        <f>D227+D229</f>
        <v>2000</v>
      </c>
      <c r="E226" s="12">
        <f>E227+E229</f>
        <v>0</v>
      </c>
      <c r="F226" s="12">
        <f>F227+F229</f>
        <v>400</v>
      </c>
      <c r="G226" s="12">
        <f t="shared" si="18"/>
        <v>1600</v>
      </c>
    </row>
    <row r="227" spans="1:7" s="11" customFormat="1" ht="15.75" x14ac:dyDescent="0.25">
      <c r="A227" s="10"/>
      <c r="B227" s="11" t="s">
        <v>370</v>
      </c>
      <c r="C227" s="11" t="s">
        <v>371</v>
      </c>
      <c r="D227" s="12">
        <f>D228</f>
        <v>1000</v>
      </c>
      <c r="E227" s="12">
        <f>E228</f>
        <v>0</v>
      </c>
      <c r="F227" s="12">
        <f>F228</f>
        <v>0</v>
      </c>
      <c r="G227" s="12">
        <f t="shared" si="18"/>
        <v>1000</v>
      </c>
    </row>
    <row r="228" spans="1:7" s="14" customFormat="1" ht="15.75" x14ac:dyDescent="0.25">
      <c r="A228" s="13" t="s">
        <v>392</v>
      </c>
      <c r="B228" s="14" t="s">
        <v>373</v>
      </c>
      <c r="C228" s="14" t="s">
        <v>371</v>
      </c>
      <c r="D228" s="15">
        <v>1000</v>
      </c>
      <c r="E228" s="15">
        <v>0</v>
      </c>
      <c r="F228" s="15">
        <v>0</v>
      </c>
      <c r="G228" s="15">
        <f t="shared" si="18"/>
        <v>1000</v>
      </c>
    </row>
    <row r="229" spans="1:7" s="11" customFormat="1" ht="15.75" x14ac:dyDescent="0.25">
      <c r="A229" s="10"/>
      <c r="B229" s="11" t="s">
        <v>329</v>
      </c>
      <c r="C229" s="11" t="s">
        <v>310</v>
      </c>
      <c r="D229" s="12">
        <f>D230</f>
        <v>1000</v>
      </c>
      <c r="E229" s="12">
        <f>E230</f>
        <v>0</v>
      </c>
      <c r="F229" s="12">
        <f>F230</f>
        <v>400</v>
      </c>
      <c r="G229" s="12">
        <f t="shared" si="18"/>
        <v>600</v>
      </c>
    </row>
    <row r="230" spans="1:7" s="14" customFormat="1" ht="15.75" x14ac:dyDescent="0.25">
      <c r="A230" s="13" t="s">
        <v>393</v>
      </c>
      <c r="B230" s="14" t="s">
        <v>331</v>
      </c>
      <c r="C230" s="14" t="s">
        <v>310</v>
      </c>
      <c r="D230" s="15">
        <v>1000</v>
      </c>
      <c r="E230" s="15">
        <v>0</v>
      </c>
      <c r="F230" s="15">
        <v>400</v>
      </c>
      <c r="G230" s="15">
        <f t="shared" si="18"/>
        <v>600</v>
      </c>
    </row>
    <row r="231" spans="1:7" ht="15.75" x14ac:dyDescent="0.25">
      <c r="A231" s="8" t="s">
        <v>19</v>
      </c>
      <c r="B231" s="8" t="s">
        <v>74</v>
      </c>
      <c r="C231" s="8" t="s">
        <v>75</v>
      </c>
      <c r="D231" s="9">
        <f t="shared" ref="D231:G232" si="25">D232</f>
        <v>0</v>
      </c>
      <c r="E231" s="9">
        <f t="shared" si="25"/>
        <v>3000</v>
      </c>
      <c r="F231" s="9">
        <f t="shared" si="25"/>
        <v>0</v>
      </c>
      <c r="G231" s="9">
        <f t="shared" si="25"/>
        <v>3000</v>
      </c>
    </row>
    <row r="232" spans="1:7" s="14" customFormat="1" ht="15.75" x14ac:dyDescent="0.25">
      <c r="A232" s="13"/>
      <c r="B232" s="10">
        <v>322</v>
      </c>
      <c r="C232" s="11" t="s">
        <v>231</v>
      </c>
      <c r="D232" s="12">
        <f t="shared" si="25"/>
        <v>0</v>
      </c>
      <c r="E232" s="12">
        <f t="shared" si="25"/>
        <v>3000</v>
      </c>
      <c r="F232" s="12">
        <f t="shared" si="25"/>
        <v>0</v>
      </c>
      <c r="G232" s="12">
        <f t="shared" si="25"/>
        <v>3000</v>
      </c>
    </row>
    <row r="233" spans="1:7" ht="15.75" x14ac:dyDescent="0.25">
      <c r="A233" s="13" t="s">
        <v>394</v>
      </c>
      <c r="B233" s="13">
        <v>32219</v>
      </c>
      <c r="C233" s="14" t="s">
        <v>231</v>
      </c>
      <c r="D233" s="15">
        <v>0</v>
      </c>
      <c r="E233" s="15">
        <v>3000</v>
      </c>
      <c r="F233" s="15">
        <v>0</v>
      </c>
      <c r="G233" s="15">
        <f t="shared" ref="G233:G253" si="26">D233+E233-F233</f>
        <v>3000</v>
      </c>
    </row>
    <row r="234" spans="1:7" ht="15.75" x14ac:dyDescent="0.25">
      <c r="A234" s="24" t="s">
        <v>137</v>
      </c>
      <c r="B234" s="24" t="s">
        <v>395</v>
      </c>
      <c r="C234" s="24" t="s">
        <v>396</v>
      </c>
      <c r="D234" s="25">
        <f>D235+D251+D248</f>
        <v>7700</v>
      </c>
      <c r="E234" s="25">
        <f>E235+E251+E248</f>
        <v>810</v>
      </c>
      <c r="F234" s="25">
        <f>F235+F251+F248</f>
        <v>5330</v>
      </c>
      <c r="G234" s="25">
        <f t="shared" si="26"/>
        <v>3180</v>
      </c>
    </row>
    <row r="235" spans="1:7" ht="15.75" x14ac:dyDescent="0.25">
      <c r="A235" s="8" t="s">
        <v>19</v>
      </c>
      <c r="B235" s="8" t="s">
        <v>20</v>
      </c>
      <c r="C235" s="8" t="s">
        <v>21</v>
      </c>
      <c r="D235" s="9">
        <f>D236+D238</f>
        <v>4200</v>
      </c>
      <c r="E235" s="9">
        <f>E236</f>
        <v>810</v>
      </c>
      <c r="F235" s="9">
        <f>F236</f>
        <v>3330</v>
      </c>
      <c r="G235" s="9">
        <f t="shared" si="26"/>
        <v>1680</v>
      </c>
    </row>
    <row r="236" spans="1:7" s="11" customFormat="1" ht="15.75" x14ac:dyDescent="0.25">
      <c r="A236" s="10"/>
      <c r="B236" s="11" t="s">
        <v>140</v>
      </c>
      <c r="C236" s="11" t="s">
        <v>141</v>
      </c>
      <c r="D236" s="12">
        <f>D237</f>
        <v>4200</v>
      </c>
      <c r="E236" s="12">
        <f>E237</f>
        <v>810</v>
      </c>
      <c r="F236" s="12">
        <f>F237</f>
        <v>3330</v>
      </c>
      <c r="G236" s="12">
        <f t="shared" si="26"/>
        <v>1680</v>
      </c>
    </row>
    <row r="237" spans="1:7" s="11" customFormat="1" ht="15.75" x14ac:dyDescent="0.25">
      <c r="A237" s="10"/>
      <c r="B237" s="11" t="s">
        <v>184</v>
      </c>
      <c r="C237" s="11" t="s">
        <v>185</v>
      </c>
      <c r="D237" s="12">
        <f>D241+D244+D238</f>
        <v>4200</v>
      </c>
      <c r="E237" s="12">
        <f>E241+E244+E238</f>
        <v>810</v>
      </c>
      <c r="F237" s="12">
        <f>F241+F244+F238</f>
        <v>3330</v>
      </c>
      <c r="G237" s="12">
        <f t="shared" si="26"/>
        <v>1680</v>
      </c>
    </row>
    <row r="238" spans="1:7" s="11" customFormat="1" ht="15.75" x14ac:dyDescent="0.25">
      <c r="A238" s="10"/>
      <c r="B238" s="11" t="s">
        <v>246</v>
      </c>
      <c r="C238" s="11" t="s">
        <v>247</v>
      </c>
      <c r="D238" s="12">
        <f t="shared" ref="D238:F239" si="27">D239</f>
        <v>0</v>
      </c>
      <c r="E238" s="12">
        <f t="shared" si="27"/>
        <v>810</v>
      </c>
      <c r="F238" s="12">
        <f t="shared" si="27"/>
        <v>0</v>
      </c>
      <c r="G238" s="12">
        <f t="shared" si="26"/>
        <v>810</v>
      </c>
    </row>
    <row r="239" spans="1:7" s="11" customFormat="1" ht="15.75" x14ac:dyDescent="0.25">
      <c r="A239" s="10"/>
      <c r="B239" s="11" t="s">
        <v>291</v>
      </c>
      <c r="C239" s="11" t="s">
        <v>292</v>
      </c>
      <c r="D239" s="12">
        <f t="shared" si="27"/>
        <v>0</v>
      </c>
      <c r="E239" s="12">
        <f t="shared" si="27"/>
        <v>810</v>
      </c>
      <c r="F239" s="12">
        <f t="shared" si="27"/>
        <v>0</v>
      </c>
      <c r="G239" s="12">
        <f t="shared" si="26"/>
        <v>810</v>
      </c>
    </row>
    <row r="240" spans="1:7" ht="15.75" x14ac:dyDescent="0.25">
      <c r="A240" s="18" t="s">
        <v>397</v>
      </c>
      <c r="B240" s="14" t="s">
        <v>398</v>
      </c>
      <c r="C240" s="14" t="s">
        <v>399</v>
      </c>
      <c r="D240" s="15">
        <v>0</v>
      </c>
      <c r="E240" s="15">
        <v>810</v>
      </c>
      <c r="F240" s="15">
        <v>0</v>
      </c>
      <c r="G240" s="15">
        <f t="shared" si="26"/>
        <v>810</v>
      </c>
    </row>
    <row r="241" spans="1:11" ht="15.75" x14ac:dyDescent="0.25">
      <c r="A241" s="10"/>
      <c r="B241" s="11" t="s">
        <v>386</v>
      </c>
      <c r="C241" s="11" t="s">
        <v>387</v>
      </c>
      <c r="D241" s="12">
        <f t="shared" ref="D241:F242" si="28">D242</f>
        <v>2200</v>
      </c>
      <c r="E241" s="12">
        <f t="shared" si="28"/>
        <v>0</v>
      </c>
      <c r="F241" s="12">
        <f t="shared" si="28"/>
        <v>1830</v>
      </c>
      <c r="G241" s="12">
        <f t="shared" si="26"/>
        <v>370</v>
      </c>
    </row>
    <row r="242" spans="1:11" ht="15.75" x14ac:dyDescent="0.25">
      <c r="A242" s="10"/>
      <c r="B242" s="11" t="s">
        <v>388</v>
      </c>
      <c r="C242" s="11" t="s">
        <v>387</v>
      </c>
      <c r="D242" s="12">
        <f t="shared" si="28"/>
        <v>2200</v>
      </c>
      <c r="E242" s="12">
        <f t="shared" si="28"/>
        <v>0</v>
      </c>
      <c r="F242" s="12">
        <f t="shared" si="28"/>
        <v>1830</v>
      </c>
      <c r="G242" s="12">
        <f t="shared" si="26"/>
        <v>370</v>
      </c>
    </row>
    <row r="243" spans="1:11" s="14" customFormat="1" ht="15.6" customHeight="1" x14ac:dyDescent="0.25">
      <c r="A243" s="13" t="s">
        <v>400</v>
      </c>
      <c r="B243" s="14" t="s">
        <v>390</v>
      </c>
      <c r="C243" s="14" t="s">
        <v>391</v>
      </c>
      <c r="D243" s="15">
        <v>2200</v>
      </c>
      <c r="E243" s="15">
        <v>0</v>
      </c>
      <c r="F243" s="15">
        <v>1830</v>
      </c>
      <c r="G243" s="15">
        <f t="shared" si="26"/>
        <v>370</v>
      </c>
      <c r="J243" s="56"/>
      <c r="K243" s="56"/>
    </row>
    <row r="244" spans="1:11" s="11" customFormat="1" ht="15.75" x14ac:dyDescent="0.25">
      <c r="A244" s="10"/>
      <c r="B244" s="11" t="s">
        <v>309</v>
      </c>
      <c r="C244" s="11" t="s">
        <v>310</v>
      </c>
      <c r="D244" s="12">
        <f>D245</f>
        <v>2000</v>
      </c>
      <c r="E244" s="12">
        <f>E245</f>
        <v>0</v>
      </c>
      <c r="F244" s="12">
        <f>F245</f>
        <v>1500</v>
      </c>
      <c r="G244" s="12">
        <f t="shared" si="26"/>
        <v>500</v>
      </c>
    </row>
    <row r="245" spans="1:11" s="11" customFormat="1" ht="15.75" x14ac:dyDescent="0.25">
      <c r="A245" s="10"/>
      <c r="B245" s="11" t="s">
        <v>370</v>
      </c>
      <c r="C245" s="11" t="s">
        <v>371</v>
      </c>
      <c r="D245" s="12">
        <f>D246+D247</f>
        <v>2000</v>
      </c>
      <c r="E245" s="12">
        <f>E246+E247</f>
        <v>0</v>
      </c>
      <c r="F245" s="12">
        <f>F246+F247</f>
        <v>1500</v>
      </c>
      <c r="G245" s="12">
        <f t="shared" si="26"/>
        <v>500</v>
      </c>
    </row>
    <row r="246" spans="1:11" s="14" customFormat="1" ht="15.75" x14ac:dyDescent="0.25">
      <c r="A246" s="13" t="s">
        <v>402</v>
      </c>
      <c r="B246" s="14" t="s">
        <v>373</v>
      </c>
      <c r="C246" s="14" t="s">
        <v>371</v>
      </c>
      <c r="D246" s="15">
        <v>1500</v>
      </c>
      <c r="E246" s="15">
        <v>0</v>
      </c>
      <c r="F246" s="15">
        <v>1500</v>
      </c>
      <c r="G246" s="15">
        <f t="shared" si="26"/>
        <v>0</v>
      </c>
    </row>
    <row r="247" spans="1:11" ht="15.75" x14ac:dyDescent="0.25">
      <c r="A247" s="19" t="s">
        <v>403</v>
      </c>
      <c r="B247" s="13">
        <v>32999</v>
      </c>
      <c r="C247" s="14" t="s">
        <v>310</v>
      </c>
      <c r="D247" s="15">
        <v>500</v>
      </c>
      <c r="E247" s="15">
        <v>0</v>
      </c>
      <c r="F247" s="15">
        <v>0</v>
      </c>
      <c r="G247" s="15">
        <f t="shared" si="26"/>
        <v>500</v>
      </c>
    </row>
    <row r="248" spans="1:11" ht="15.75" x14ac:dyDescent="0.25">
      <c r="A248" s="8" t="s">
        <v>19</v>
      </c>
      <c r="B248" s="8" t="s">
        <v>32</v>
      </c>
      <c r="C248" s="8" t="s">
        <v>33</v>
      </c>
      <c r="D248" s="9">
        <f t="shared" ref="D248:F249" si="29">D249</f>
        <v>1500</v>
      </c>
      <c r="E248" s="9">
        <f t="shared" si="29"/>
        <v>0</v>
      </c>
      <c r="F248" s="9">
        <f t="shared" si="29"/>
        <v>0</v>
      </c>
      <c r="G248" s="9">
        <f t="shared" si="26"/>
        <v>1500</v>
      </c>
    </row>
    <row r="249" spans="1:11" ht="15.75" x14ac:dyDescent="0.25">
      <c r="A249" s="19"/>
      <c r="B249" s="10">
        <v>3299</v>
      </c>
      <c r="C249" s="11" t="s">
        <v>310</v>
      </c>
      <c r="D249" s="12">
        <f t="shared" si="29"/>
        <v>1500</v>
      </c>
      <c r="E249" s="12">
        <f t="shared" si="29"/>
        <v>0</v>
      </c>
      <c r="F249" s="12">
        <f t="shared" si="29"/>
        <v>0</v>
      </c>
      <c r="G249" s="12">
        <f t="shared" si="26"/>
        <v>1500</v>
      </c>
    </row>
    <row r="250" spans="1:11" ht="15.75" x14ac:dyDescent="0.25">
      <c r="A250" s="19" t="s">
        <v>404</v>
      </c>
      <c r="B250" s="13">
        <v>32999</v>
      </c>
      <c r="C250" s="14" t="s">
        <v>310</v>
      </c>
      <c r="D250" s="15">
        <v>1500</v>
      </c>
      <c r="E250" s="15">
        <v>0</v>
      </c>
      <c r="F250" s="15">
        <v>0</v>
      </c>
      <c r="G250" s="15">
        <f t="shared" si="26"/>
        <v>1500</v>
      </c>
    </row>
    <row r="251" spans="1:11" ht="15.75" x14ac:dyDescent="0.25">
      <c r="A251" s="8" t="s">
        <v>19</v>
      </c>
      <c r="B251" s="8"/>
      <c r="C251" s="8" t="s">
        <v>405</v>
      </c>
      <c r="D251" s="9">
        <f t="shared" ref="D251:F252" si="30">D252</f>
        <v>2000</v>
      </c>
      <c r="E251" s="9">
        <f t="shared" si="30"/>
        <v>0</v>
      </c>
      <c r="F251" s="9">
        <f t="shared" si="30"/>
        <v>2000</v>
      </c>
      <c r="G251" s="9">
        <f t="shared" si="26"/>
        <v>0</v>
      </c>
    </row>
    <row r="252" spans="1:11" ht="15.75" x14ac:dyDescent="0.25">
      <c r="A252" s="19"/>
      <c r="B252" s="10">
        <v>3299</v>
      </c>
      <c r="C252" s="11" t="s">
        <v>310</v>
      </c>
      <c r="D252" s="12">
        <f t="shared" si="30"/>
        <v>2000</v>
      </c>
      <c r="E252" s="12">
        <f t="shared" si="30"/>
        <v>0</v>
      </c>
      <c r="F252" s="12">
        <f t="shared" si="30"/>
        <v>2000</v>
      </c>
      <c r="G252" s="12">
        <f t="shared" si="26"/>
        <v>0</v>
      </c>
    </row>
    <row r="253" spans="1:11" ht="15.75" x14ac:dyDescent="0.25">
      <c r="A253" s="19" t="s">
        <v>406</v>
      </c>
      <c r="B253" s="13">
        <v>32999</v>
      </c>
      <c r="C253" s="14" t="s">
        <v>310</v>
      </c>
      <c r="D253" s="15">
        <v>2000</v>
      </c>
      <c r="E253" s="15">
        <v>0</v>
      </c>
      <c r="F253" s="21">
        <v>2000</v>
      </c>
      <c r="G253" s="15">
        <f t="shared" si="26"/>
        <v>0</v>
      </c>
    </row>
    <row r="254" spans="1:11" ht="15.75" x14ac:dyDescent="0.25">
      <c r="A254" s="24" t="s">
        <v>137</v>
      </c>
      <c r="B254" s="24" t="s">
        <v>407</v>
      </c>
      <c r="C254" s="24" t="s">
        <v>408</v>
      </c>
      <c r="D254" s="25">
        <f>D255+D272</f>
        <v>11000</v>
      </c>
      <c r="E254" s="25">
        <f>E255+E272</f>
        <v>11135</v>
      </c>
      <c r="F254" s="25">
        <f>F255+F272</f>
        <v>1500</v>
      </c>
      <c r="G254" s="25">
        <f>G255+G272</f>
        <v>20635</v>
      </c>
    </row>
    <row r="255" spans="1:11" ht="15.75" x14ac:dyDescent="0.25">
      <c r="A255" s="8" t="s">
        <v>19</v>
      </c>
      <c r="B255" s="8" t="s">
        <v>20</v>
      </c>
      <c r="C255" s="8" t="s">
        <v>21</v>
      </c>
      <c r="D255" s="9">
        <f t="shared" ref="D255:F256" si="31">D256</f>
        <v>11000</v>
      </c>
      <c r="E255" s="9">
        <f t="shared" si="31"/>
        <v>1500</v>
      </c>
      <c r="F255" s="9">
        <f t="shared" si="31"/>
        <v>1500</v>
      </c>
      <c r="G255" s="9">
        <f t="shared" ref="G255:G271" si="32">D255+E255-F255</f>
        <v>11000</v>
      </c>
    </row>
    <row r="256" spans="1:11" s="11" customFormat="1" ht="15.75" x14ac:dyDescent="0.25">
      <c r="A256" s="10"/>
      <c r="B256" s="11" t="s">
        <v>140</v>
      </c>
      <c r="C256" s="11" t="s">
        <v>141</v>
      </c>
      <c r="D256" s="12">
        <f t="shared" si="31"/>
        <v>11000</v>
      </c>
      <c r="E256" s="12">
        <f t="shared" si="31"/>
        <v>1500</v>
      </c>
      <c r="F256" s="12">
        <f t="shared" si="31"/>
        <v>1500</v>
      </c>
      <c r="G256" s="12">
        <f t="shared" si="32"/>
        <v>11000</v>
      </c>
    </row>
    <row r="257" spans="1:7" s="11" customFormat="1" ht="15.75" x14ac:dyDescent="0.25">
      <c r="A257" s="10"/>
      <c r="B257" s="11" t="s">
        <v>184</v>
      </c>
      <c r="C257" s="11" t="s">
        <v>185</v>
      </c>
      <c r="D257" s="12">
        <f>D261+D269+D266+D258</f>
        <v>11000</v>
      </c>
      <c r="E257" s="12">
        <f>E261+E269+E266+E258</f>
        <v>1500</v>
      </c>
      <c r="F257" s="12">
        <f>F261+F269+F266+F258</f>
        <v>1500</v>
      </c>
      <c r="G257" s="12">
        <f t="shared" si="32"/>
        <v>11000</v>
      </c>
    </row>
    <row r="258" spans="1:7" s="11" customFormat="1" ht="15.75" x14ac:dyDescent="0.25">
      <c r="A258" s="10"/>
      <c r="B258" s="11" t="s">
        <v>216</v>
      </c>
      <c r="C258" s="11" t="s">
        <v>217</v>
      </c>
      <c r="D258" s="12">
        <f t="shared" ref="D258:F259" si="33">D259</f>
        <v>2500</v>
      </c>
      <c r="E258" s="12">
        <f t="shared" si="33"/>
        <v>0</v>
      </c>
      <c r="F258" s="12">
        <f t="shared" si="33"/>
        <v>1000</v>
      </c>
      <c r="G258" s="12">
        <f t="shared" si="32"/>
        <v>1500</v>
      </c>
    </row>
    <row r="259" spans="1:7" s="11" customFormat="1" ht="15.75" x14ac:dyDescent="0.25">
      <c r="A259" s="10"/>
      <c r="B259" s="11" t="s">
        <v>218</v>
      </c>
      <c r="C259" s="11" t="s">
        <v>219</v>
      </c>
      <c r="D259" s="12">
        <f t="shared" si="33"/>
        <v>2500</v>
      </c>
      <c r="E259" s="12">
        <f t="shared" si="33"/>
        <v>0</v>
      </c>
      <c r="F259" s="12">
        <f t="shared" si="33"/>
        <v>1000</v>
      </c>
      <c r="G259" s="12">
        <f t="shared" si="32"/>
        <v>1500</v>
      </c>
    </row>
    <row r="260" spans="1:7" s="14" customFormat="1" ht="15.75" x14ac:dyDescent="0.25">
      <c r="A260" s="13" t="s">
        <v>409</v>
      </c>
      <c r="B260" s="14" t="s">
        <v>230</v>
      </c>
      <c r="C260" s="14" t="s">
        <v>231</v>
      </c>
      <c r="D260" s="15">
        <v>2500</v>
      </c>
      <c r="E260" s="15">
        <v>0</v>
      </c>
      <c r="F260" s="21">
        <v>1000</v>
      </c>
      <c r="G260" s="15">
        <f t="shared" si="32"/>
        <v>1500</v>
      </c>
    </row>
    <row r="261" spans="1:7" s="11" customFormat="1" ht="15.75" x14ac:dyDescent="0.25">
      <c r="A261" s="10"/>
      <c r="B261" s="11" t="s">
        <v>246</v>
      </c>
      <c r="C261" s="11" t="s">
        <v>247</v>
      </c>
      <c r="D261" s="12">
        <f>D262+D264</f>
        <v>7000</v>
      </c>
      <c r="E261" s="12">
        <f>E262+E264</f>
        <v>1500</v>
      </c>
      <c r="F261" s="40">
        <f>F262+F264</f>
        <v>0</v>
      </c>
      <c r="G261" s="12">
        <f t="shared" si="32"/>
        <v>8500</v>
      </c>
    </row>
    <row r="262" spans="1:7" s="11" customFormat="1" ht="15.75" x14ac:dyDescent="0.25">
      <c r="A262" s="10"/>
      <c r="B262" s="11" t="s">
        <v>291</v>
      </c>
      <c r="C262" s="11" t="s">
        <v>292</v>
      </c>
      <c r="D262" s="12">
        <f>D263</f>
        <v>6000</v>
      </c>
      <c r="E262" s="12">
        <f>E263</f>
        <v>0</v>
      </c>
      <c r="F262" s="40">
        <f>F263</f>
        <v>0</v>
      </c>
      <c r="G262" s="12">
        <f t="shared" si="32"/>
        <v>6000</v>
      </c>
    </row>
    <row r="263" spans="1:7" s="14" customFormat="1" ht="15.75" x14ac:dyDescent="0.25">
      <c r="A263" s="13" t="s">
        <v>410</v>
      </c>
      <c r="B263" s="14" t="s">
        <v>297</v>
      </c>
      <c r="C263" s="14" t="s">
        <v>298</v>
      </c>
      <c r="D263" s="15">
        <v>6000</v>
      </c>
      <c r="E263" s="15">
        <v>0</v>
      </c>
      <c r="F263" s="21">
        <v>0</v>
      </c>
      <c r="G263" s="15">
        <f t="shared" si="32"/>
        <v>6000</v>
      </c>
    </row>
    <row r="264" spans="1:7" s="11" customFormat="1" ht="15.75" x14ac:dyDescent="0.25">
      <c r="A264" s="10"/>
      <c r="B264" s="11" t="s">
        <v>304</v>
      </c>
      <c r="C264" s="11" t="s">
        <v>305</v>
      </c>
      <c r="D264" s="12">
        <f>D265</f>
        <v>1000</v>
      </c>
      <c r="E264" s="12">
        <f>E265</f>
        <v>1500</v>
      </c>
      <c r="F264" s="40">
        <f>F265</f>
        <v>0</v>
      </c>
      <c r="G264" s="12">
        <f t="shared" si="32"/>
        <v>2500</v>
      </c>
    </row>
    <row r="265" spans="1:7" s="14" customFormat="1" ht="31.5" x14ac:dyDescent="0.25">
      <c r="A265" s="13" t="s">
        <v>411</v>
      </c>
      <c r="B265" s="14" t="s">
        <v>412</v>
      </c>
      <c r="C265" s="14" t="s">
        <v>413</v>
      </c>
      <c r="D265" s="15">
        <v>1000</v>
      </c>
      <c r="E265" s="21">
        <v>1500</v>
      </c>
      <c r="F265" s="21">
        <v>0</v>
      </c>
      <c r="G265" s="15">
        <f t="shared" si="32"/>
        <v>2500</v>
      </c>
    </row>
    <row r="266" spans="1:7" s="11" customFormat="1" ht="15.75" x14ac:dyDescent="0.25">
      <c r="A266" s="10"/>
      <c r="B266" s="11" t="s">
        <v>386</v>
      </c>
      <c r="C266" s="11" t="s">
        <v>387</v>
      </c>
      <c r="D266" s="12">
        <f t="shared" ref="D266:F267" si="34">D267</f>
        <v>500</v>
      </c>
      <c r="E266" s="12">
        <f t="shared" si="34"/>
        <v>0</v>
      </c>
      <c r="F266" s="40">
        <f t="shared" si="34"/>
        <v>500</v>
      </c>
      <c r="G266" s="12">
        <f t="shared" si="32"/>
        <v>0</v>
      </c>
    </row>
    <row r="267" spans="1:7" s="11" customFormat="1" ht="15.75" x14ac:dyDescent="0.25">
      <c r="A267" s="10"/>
      <c r="B267" s="11" t="s">
        <v>388</v>
      </c>
      <c r="C267" s="11" t="s">
        <v>387</v>
      </c>
      <c r="D267" s="12">
        <f t="shared" si="34"/>
        <v>500</v>
      </c>
      <c r="E267" s="12">
        <f t="shared" si="34"/>
        <v>0</v>
      </c>
      <c r="F267" s="40">
        <f t="shared" si="34"/>
        <v>500</v>
      </c>
      <c r="G267" s="12">
        <f t="shared" si="32"/>
        <v>0</v>
      </c>
    </row>
    <row r="268" spans="1:7" s="14" customFormat="1" ht="15.75" x14ac:dyDescent="0.25">
      <c r="A268" s="13" t="s">
        <v>415</v>
      </c>
      <c r="B268" s="14" t="s">
        <v>390</v>
      </c>
      <c r="C268" s="14" t="s">
        <v>391</v>
      </c>
      <c r="D268" s="15">
        <v>500</v>
      </c>
      <c r="E268" s="15">
        <v>0</v>
      </c>
      <c r="F268" s="17">
        <v>500</v>
      </c>
      <c r="G268" s="15">
        <f t="shared" si="32"/>
        <v>0</v>
      </c>
    </row>
    <row r="269" spans="1:7" s="11" customFormat="1" ht="15.75" x14ac:dyDescent="0.25">
      <c r="A269" s="10"/>
      <c r="B269" s="11" t="s">
        <v>309</v>
      </c>
      <c r="C269" s="11" t="s">
        <v>310</v>
      </c>
      <c r="D269" s="12">
        <f t="shared" ref="D269:F270" si="35">D270</f>
        <v>1000</v>
      </c>
      <c r="E269" s="12">
        <f t="shared" si="35"/>
        <v>0</v>
      </c>
      <c r="F269" s="12">
        <f t="shared" si="35"/>
        <v>0</v>
      </c>
      <c r="G269" s="12">
        <f t="shared" si="32"/>
        <v>1000</v>
      </c>
    </row>
    <row r="270" spans="1:7" s="11" customFormat="1" ht="15.75" x14ac:dyDescent="0.25">
      <c r="A270" s="10"/>
      <c r="B270" s="11" t="s">
        <v>370</v>
      </c>
      <c r="C270" s="11" t="s">
        <v>371</v>
      </c>
      <c r="D270" s="12">
        <f t="shared" si="35"/>
        <v>1000</v>
      </c>
      <c r="E270" s="12">
        <f t="shared" si="35"/>
        <v>0</v>
      </c>
      <c r="F270" s="12">
        <f t="shared" si="35"/>
        <v>0</v>
      </c>
      <c r="G270" s="12">
        <f t="shared" si="32"/>
        <v>1000</v>
      </c>
    </row>
    <row r="271" spans="1:7" s="14" customFormat="1" ht="15.75" x14ac:dyDescent="0.25">
      <c r="A271" s="13" t="s">
        <v>416</v>
      </c>
      <c r="B271" s="14" t="s">
        <v>373</v>
      </c>
      <c r="C271" s="14" t="s">
        <v>371</v>
      </c>
      <c r="D271" s="15">
        <v>1000</v>
      </c>
      <c r="E271" s="15">
        <v>0</v>
      </c>
      <c r="F271" s="15">
        <v>0</v>
      </c>
      <c r="G271" s="15">
        <f t="shared" si="32"/>
        <v>1000</v>
      </c>
    </row>
    <row r="272" spans="1:7" ht="15.75" x14ac:dyDescent="0.25">
      <c r="A272" s="18" t="s">
        <v>19</v>
      </c>
      <c r="B272" s="30" t="s">
        <v>118</v>
      </c>
      <c r="C272" s="8" t="s">
        <v>119</v>
      </c>
      <c r="D272" s="9">
        <f>D273+D275</f>
        <v>0</v>
      </c>
      <c r="E272" s="9">
        <f>E273+E275</f>
        <v>9635</v>
      </c>
      <c r="F272" s="9">
        <f>F273+F275</f>
        <v>0</v>
      </c>
      <c r="G272" s="9">
        <f>G273+G275</f>
        <v>9635</v>
      </c>
    </row>
    <row r="273" spans="1:12" ht="15.6" customHeight="1" x14ac:dyDescent="0.25">
      <c r="A273" s="13"/>
      <c r="B273" s="11" t="s">
        <v>211</v>
      </c>
      <c r="C273" s="11" t="s">
        <v>212</v>
      </c>
      <c r="D273" s="12">
        <f>D274</f>
        <v>0</v>
      </c>
      <c r="E273" s="12">
        <f>E274</f>
        <v>287.83999999999997</v>
      </c>
      <c r="F273" s="12">
        <f>F274</f>
        <v>0</v>
      </c>
      <c r="G273" s="12">
        <f t="shared" ref="G273:G304" si="36">D273+E273-F273</f>
        <v>287.83999999999997</v>
      </c>
      <c r="H273" s="56"/>
      <c r="I273" s="56"/>
      <c r="J273" s="56"/>
    </row>
    <row r="274" spans="1:12" ht="31.5" x14ac:dyDescent="0.25">
      <c r="A274" s="13" t="s">
        <v>418</v>
      </c>
      <c r="B274" s="14" t="s">
        <v>214</v>
      </c>
      <c r="C274" s="14" t="s">
        <v>215</v>
      </c>
      <c r="D274" s="15">
        <v>0</v>
      </c>
      <c r="E274" s="21">
        <v>287.83999999999997</v>
      </c>
      <c r="F274" s="15">
        <v>0</v>
      </c>
      <c r="G274" s="15">
        <f t="shared" si="36"/>
        <v>287.83999999999997</v>
      </c>
      <c r="H274" s="31"/>
    </row>
    <row r="275" spans="1:12" ht="15.75" x14ac:dyDescent="0.25">
      <c r="A275" s="13"/>
      <c r="B275" s="11" t="s">
        <v>291</v>
      </c>
      <c r="C275" s="11" t="s">
        <v>292</v>
      </c>
      <c r="D275" s="12">
        <f>D276+D277</f>
        <v>0</v>
      </c>
      <c r="E275" s="40">
        <f>E276+E277</f>
        <v>9347.16</v>
      </c>
      <c r="F275" s="12">
        <f>F276+F277</f>
        <v>0</v>
      </c>
      <c r="G275" s="12">
        <f t="shared" si="36"/>
        <v>9347.16</v>
      </c>
      <c r="H275" s="31"/>
    </row>
    <row r="276" spans="1:12" ht="15.75" x14ac:dyDescent="0.25">
      <c r="A276" s="13" t="s">
        <v>419</v>
      </c>
      <c r="B276" s="14" t="s">
        <v>382</v>
      </c>
      <c r="C276" s="14" t="s">
        <v>383</v>
      </c>
      <c r="D276" s="15">
        <v>0</v>
      </c>
      <c r="E276" s="21">
        <v>3247.16</v>
      </c>
      <c r="F276" s="15">
        <v>0</v>
      </c>
      <c r="G276" s="15">
        <f t="shared" si="36"/>
        <v>3247.16</v>
      </c>
      <c r="H276" s="31"/>
    </row>
    <row r="277" spans="1:12" ht="15.75" x14ac:dyDescent="0.25">
      <c r="A277" s="13" t="s">
        <v>420</v>
      </c>
      <c r="B277" s="13">
        <v>32379</v>
      </c>
      <c r="C277" s="14" t="s">
        <v>298</v>
      </c>
      <c r="D277" s="15">
        <v>0</v>
      </c>
      <c r="E277" s="21">
        <v>6100</v>
      </c>
      <c r="F277" s="15">
        <v>0</v>
      </c>
      <c r="G277" s="15">
        <f t="shared" si="36"/>
        <v>6100</v>
      </c>
    </row>
    <row r="278" spans="1:12" ht="15.75" x14ac:dyDescent="0.25">
      <c r="A278" s="24" t="s">
        <v>137</v>
      </c>
      <c r="B278" s="24" t="s">
        <v>421</v>
      </c>
      <c r="C278" s="24" t="s">
        <v>422</v>
      </c>
      <c r="D278" s="25">
        <f>D279+D293+D299</f>
        <v>25500</v>
      </c>
      <c r="E278" s="25">
        <f>E279+E293+E299</f>
        <v>12000</v>
      </c>
      <c r="F278" s="25">
        <f>F279+F293+F299</f>
        <v>2000</v>
      </c>
      <c r="G278" s="25">
        <f t="shared" si="36"/>
        <v>35500</v>
      </c>
    </row>
    <row r="279" spans="1:12" ht="15.75" x14ac:dyDescent="0.25">
      <c r="A279" s="8" t="s">
        <v>19</v>
      </c>
      <c r="B279" s="8" t="s">
        <v>20</v>
      </c>
      <c r="C279" s="8" t="s">
        <v>21</v>
      </c>
      <c r="D279" s="9">
        <f t="shared" ref="D279:F280" si="37">D280</f>
        <v>12500</v>
      </c>
      <c r="E279" s="9">
        <f t="shared" si="37"/>
        <v>4000</v>
      </c>
      <c r="F279" s="9">
        <f t="shared" si="37"/>
        <v>0</v>
      </c>
      <c r="G279" s="9">
        <f t="shared" si="36"/>
        <v>16500</v>
      </c>
    </row>
    <row r="280" spans="1:12" s="11" customFormat="1" ht="15.75" x14ac:dyDescent="0.25">
      <c r="A280" s="10"/>
      <c r="B280" s="11" t="s">
        <v>140</v>
      </c>
      <c r="C280" s="11" t="s">
        <v>141</v>
      </c>
      <c r="D280" s="12">
        <f t="shared" si="37"/>
        <v>12500</v>
      </c>
      <c r="E280" s="12">
        <f t="shared" si="37"/>
        <v>4000</v>
      </c>
      <c r="F280" s="12">
        <f t="shared" si="37"/>
        <v>0</v>
      </c>
      <c r="G280" s="12">
        <f t="shared" si="36"/>
        <v>16500</v>
      </c>
    </row>
    <row r="281" spans="1:12" s="11" customFormat="1" ht="15.75" x14ac:dyDescent="0.25">
      <c r="A281" s="10"/>
      <c r="B281" s="11" t="s">
        <v>184</v>
      </c>
      <c r="C281" s="11" t="s">
        <v>185</v>
      </c>
      <c r="D281" s="12">
        <f>D282+D287+D290</f>
        <v>12500</v>
      </c>
      <c r="E281" s="12">
        <f>E282+E287+E290</f>
        <v>4000</v>
      </c>
      <c r="F281" s="12">
        <f>F282+F287+F290</f>
        <v>0</v>
      </c>
      <c r="G281" s="12">
        <f t="shared" si="36"/>
        <v>16500</v>
      </c>
    </row>
    <row r="282" spans="1:12" s="11" customFormat="1" ht="15.75" x14ac:dyDescent="0.25">
      <c r="A282" s="10"/>
      <c r="B282" s="11" t="s">
        <v>246</v>
      </c>
      <c r="C282" s="11" t="s">
        <v>247</v>
      </c>
      <c r="D282" s="12">
        <f>D283+D285</f>
        <v>9500</v>
      </c>
      <c r="E282" s="12">
        <f>E283+E285</f>
        <v>1000</v>
      </c>
      <c r="F282" s="12">
        <f>F283+F285</f>
        <v>0</v>
      </c>
      <c r="G282" s="12">
        <f t="shared" si="36"/>
        <v>10500</v>
      </c>
    </row>
    <row r="283" spans="1:12" ht="15.75" x14ac:dyDescent="0.25">
      <c r="A283" s="10"/>
      <c r="B283" s="10">
        <v>3235</v>
      </c>
      <c r="C283" s="11" t="s">
        <v>423</v>
      </c>
      <c r="D283" s="12">
        <f>D284</f>
        <v>0</v>
      </c>
      <c r="E283" s="12">
        <f>E284</f>
        <v>1000</v>
      </c>
      <c r="F283" s="12">
        <f>F284</f>
        <v>0</v>
      </c>
      <c r="G283" s="12">
        <f t="shared" si="36"/>
        <v>1000</v>
      </c>
    </row>
    <row r="284" spans="1:12" ht="15.75" x14ac:dyDescent="0.25">
      <c r="A284" s="26" t="s">
        <v>397</v>
      </c>
      <c r="B284" s="13">
        <v>32353</v>
      </c>
      <c r="C284" s="14" t="s">
        <v>424</v>
      </c>
      <c r="D284" s="15">
        <v>0</v>
      </c>
      <c r="E284" s="21">
        <v>1000</v>
      </c>
      <c r="F284" s="15"/>
      <c r="G284" s="15">
        <f t="shared" si="36"/>
        <v>1000</v>
      </c>
    </row>
    <row r="285" spans="1:12" ht="15.75" x14ac:dyDescent="0.25">
      <c r="A285" s="10"/>
      <c r="B285" s="11" t="s">
        <v>304</v>
      </c>
      <c r="C285" s="11" t="s">
        <v>305</v>
      </c>
      <c r="D285" s="12">
        <f>D286</f>
        <v>9500</v>
      </c>
      <c r="E285" s="40">
        <f>E286</f>
        <v>0</v>
      </c>
      <c r="F285" s="12">
        <f>F286</f>
        <v>0</v>
      </c>
      <c r="G285" s="12">
        <f t="shared" si="36"/>
        <v>9500</v>
      </c>
    </row>
    <row r="286" spans="1:12" s="14" customFormat="1" ht="15.6" customHeight="1" x14ac:dyDescent="0.25">
      <c r="A286" s="13" t="s">
        <v>425</v>
      </c>
      <c r="B286" s="14" t="s">
        <v>307</v>
      </c>
      <c r="C286" s="14" t="s">
        <v>308</v>
      </c>
      <c r="D286" s="15">
        <v>9500</v>
      </c>
      <c r="E286" s="21">
        <v>0</v>
      </c>
      <c r="F286" s="15">
        <v>0</v>
      </c>
      <c r="G286" s="15">
        <f t="shared" si="36"/>
        <v>9500</v>
      </c>
      <c r="J286" s="62"/>
      <c r="K286" s="62"/>
      <c r="L286" s="62"/>
    </row>
    <row r="287" spans="1:12" s="11" customFormat="1" ht="15.6" customHeight="1" x14ac:dyDescent="0.25">
      <c r="A287" s="10"/>
      <c r="B287" s="11" t="s">
        <v>386</v>
      </c>
      <c r="C287" s="11" t="s">
        <v>387</v>
      </c>
      <c r="D287" s="12">
        <f t="shared" ref="D287:F288" si="38">D288</f>
        <v>1000</v>
      </c>
      <c r="E287" s="40">
        <f t="shared" si="38"/>
        <v>1000</v>
      </c>
      <c r="F287" s="12">
        <f t="shared" si="38"/>
        <v>0</v>
      </c>
      <c r="G287" s="12">
        <f t="shared" si="36"/>
        <v>2000</v>
      </c>
      <c r="J287" s="63"/>
      <c r="K287" s="63"/>
      <c r="L287" s="63"/>
    </row>
    <row r="288" spans="1:12" ht="15.75" x14ac:dyDescent="0.25">
      <c r="A288" s="10"/>
      <c r="B288" s="11" t="s">
        <v>388</v>
      </c>
      <c r="C288" s="11" t="s">
        <v>387</v>
      </c>
      <c r="D288" s="12">
        <f t="shared" si="38"/>
        <v>1000</v>
      </c>
      <c r="E288" s="40">
        <f t="shared" si="38"/>
        <v>1000</v>
      </c>
      <c r="F288" s="12">
        <f t="shared" si="38"/>
        <v>0</v>
      </c>
      <c r="G288" s="12">
        <f t="shared" si="36"/>
        <v>2000</v>
      </c>
      <c r="H288" s="11"/>
      <c r="I288" s="11"/>
      <c r="J288" s="48"/>
      <c r="K288" s="48"/>
      <c r="L288" s="48"/>
    </row>
    <row r="289" spans="1:12" s="14" customFormat="1" ht="15.6" customHeight="1" x14ac:dyDescent="0.25">
      <c r="A289" s="13" t="s">
        <v>428</v>
      </c>
      <c r="B289" s="14" t="s">
        <v>390</v>
      </c>
      <c r="C289" s="14" t="s">
        <v>391</v>
      </c>
      <c r="D289" s="15">
        <v>1000</v>
      </c>
      <c r="E289" s="21">
        <v>1000</v>
      </c>
      <c r="F289" s="15">
        <v>0</v>
      </c>
      <c r="G289" s="15">
        <f t="shared" si="36"/>
        <v>2000</v>
      </c>
      <c r="J289" s="62"/>
      <c r="K289" s="62"/>
      <c r="L289" s="62"/>
    </row>
    <row r="290" spans="1:12" s="11" customFormat="1" ht="15.75" x14ac:dyDescent="0.25">
      <c r="A290" s="10"/>
      <c r="B290" s="11" t="s">
        <v>309</v>
      </c>
      <c r="C290" s="11" t="s">
        <v>310</v>
      </c>
      <c r="D290" s="12">
        <f t="shared" ref="D290:F291" si="39">D291</f>
        <v>2000</v>
      </c>
      <c r="E290" s="40">
        <f t="shared" si="39"/>
        <v>2000</v>
      </c>
      <c r="F290" s="12">
        <f t="shared" si="39"/>
        <v>0</v>
      </c>
      <c r="G290" s="12">
        <f t="shared" si="36"/>
        <v>4000</v>
      </c>
    </row>
    <row r="291" spans="1:12" s="11" customFormat="1" ht="15.75" x14ac:dyDescent="0.25">
      <c r="A291" s="10"/>
      <c r="B291" s="11" t="s">
        <v>370</v>
      </c>
      <c r="C291" s="11" t="s">
        <v>371</v>
      </c>
      <c r="D291" s="12">
        <f t="shared" si="39"/>
        <v>2000</v>
      </c>
      <c r="E291" s="40">
        <f t="shared" si="39"/>
        <v>2000</v>
      </c>
      <c r="F291" s="12">
        <f t="shared" si="39"/>
        <v>0</v>
      </c>
      <c r="G291" s="12">
        <f t="shared" si="36"/>
        <v>4000</v>
      </c>
    </row>
    <row r="292" spans="1:12" s="14" customFormat="1" ht="15.75" x14ac:dyDescent="0.25">
      <c r="A292" s="13" t="s">
        <v>430</v>
      </c>
      <c r="B292" s="14" t="s">
        <v>373</v>
      </c>
      <c r="C292" s="14" t="s">
        <v>371</v>
      </c>
      <c r="D292" s="15">
        <v>2000</v>
      </c>
      <c r="E292" s="21">
        <v>2000</v>
      </c>
      <c r="F292" s="15">
        <v>0</v>
      </c>
      <c r="G292" s="15">
        <f t="shared" si="36"/>
        <v>4000</v>
      </c>
    </row>
    <row r="293" spans="1:12" ht="15.75" x14ac:dyDescent="0.25">
      <c r="A293" s="8" t="s">
        <v>19</v>
      </c>
      <c r="B293" s="8" t="s">
        <v>32</v>
      </c>
      <c r="C293" s="8" t="s">
        <v>33</v>
      </c>
      <c r="D293" s="9">
        <f t="shared" ref="D293:F297" si="40">D294</f>
        <v>4000</v>
      </c>
      <c r="E293" s="9">
        <f t="shared" si="40"/>
        <v>0</v>
      </c>
      <c r="F293" s="9">
        <f t="shared" si="40"/>
        <v>0</v>
      </c>
      <c r="G293" s="9">
        <f t="shared" si="36"/>
        <v>4000</v>
      </c>
    </row>
    <row r="294" spans="1:12" s="11" customFormat="1" ht="15.75" x14ac:dyDescent="0.25">
      <c r="A294" s="10"/>
      <c r="B294" s="11" t="s">
        <v>140</v>
      </c>
      <c r="C294" s="11" t="s">
        <v>141</v>
      </c>
      <c r="D294" s="12">
        <f t="shared" si="40"/>
        <v>4000</v>
      </c>
      <c r="E294" s="12">
        <f t="shared" si="40"/>
        <v>0</v>
      </c>
      <c r="F294" s="12">
        <f t="shared" si="40"/>
        <v>0</v>
      </c>
      <c r="G294" s="12">
        <f t="shared" si="36"/>
        <v>4000</v>
      </c>
    </row>
    <row r="295" spans="1:12" s="11" customFormat="1" ht="15.75" x14ac:dyDescent="0.25">
      <c r="A295" s="10"/>
      <c r="B295" s="11" t="s">
        <v>184</v>
      </c>
      <c r="C295" s="11" t="s">
        <v>185</v>
      </c>
      <c r="D295" s="12">
        <f t="shared" si="40"/>
        <v>4000</v>
      </c>
      <c r="E295" s="12">
        <f t="shared" si="40"/>
        <v>0</v>
      </c>
      <c r="F295" s="12">
        <f t="shared" si="40"/>
        <v>0</v>
      </c>
      <c r="G295" s="12">
        <f t="shared" si="36"/>
        <v>4000</v>
      </c>
    </row>
    <row r="296" spans="1:12" s="11" customFormat="1" ht="15.75" x14ac:dyDescent="0.25">
      <c r="A296" s="10"/>
      <c r="B296" s="11" t="s">
        <v>246</v>
      </c>
      <c r="C296" s="11" t="s">
        <v>247</v>
      </c>
      <c r="D296" s="12">
        <f t="shared" si="40"/>
        <v>4000</v>
      </c>
      <c r="E296" s="12">
        <f t="shared" si="40"/>
        <v>0</v>
      </c>
      <c r="F296" s="12">
        <f t="shared" si="40"/>
        <v>0</v>
      </c>
      <c r="G296" s="12">
        <f t="shared" si="36"/>
        <v>4000</v>
      </c>
    </row>
    <row r="297" spans="1:12" s="11" customFormat="1" ht="15.75" x14ac:dyDescent="0.25">
      <c r="A297" s="10"/>
      <c r="B297" s="11" t="s">
        <v>304</v>
      </c>
      <c r="C297" s="11" t="s">
        <v>305</v>
      </c>
      <c r="D297" s="12">
        <f t="shared" si="40"/>
        <v>4000</v>
      </c>
      <c r="E297" s="12">
        <f t="shared" si="40"/>
        <v>0</v>
      </c>
      <c r="F297" s="12">
        <f t="shared" si="40"/>
        <v>0</v>
      </c>
      <c r="G297" s="12">
        <f t="shared" si="36"/>
        <v>4000</v>
      </c>
    </row>
    <row r="298" spans="1:12" s="14" customFormat="1" ht="15.75" x14ac:dyDescent="0.25">
      <c r="A298" s="13" t="s">
        <v>431</v>
      </c>
      <c r="B298" s="14" t="s">
        <v>307</v>
      </c>
      <c r="C298" s="14" t="s">
        <v>308</v>
      </c>
      <c r="D298" s="15">
        <v>4000</v>
      </c>
      <c r="E298" s="15">
        <v>0</v>
      </c>
      <c r="F298" s="15">
        <v>0</v>
      </c>
      <c r="G298" s="15">
        <f t="shared" si="36"/>
        <v>4000</v>
      </c>
    </row>
    <row r="299" spans="1:12" ht="15.75" x14ac:dyDescent="0.25">
      <c r="A299" s="8" t="s">
        <v>19</v>
      </c>
      <c r="B299" s="8" t="s">
        <v>74</v>
      </c>
      <c r="C299" s="8" t="s">
        <v>75</v>
      </c>
      <c r="D299" s="9">
        <f t="shared" ref="D299:F300" si="41">D300</f>
        <v>9000</v>
      </c>
      <c r="E299" s="9">
        <f t="shared" si="41"/>
        <v>8000</v>
      </c>
      <c r="F299" s="9">
        <f t="shared" si="41"/>
        <v>2000</v>
      </c>
      <c r="G299" s="9">
        <f t="shared" si="36"/>
        <v>15000</v>
      </c>
    </row>
    <row r="300" spans="1:12" ht="15.75" x14ac:dyDescent="0.25">
      <c r="A300" s="13"/>
      <c r="B300" s="11" t="s">
        <v>140</v>
      </c>
      <c r="C300" s="11" t="s">
        <v>141</v>
      </c>
      <c r="D300" s="12">
        <f t="shared" si="41"/>
        <v>9000</v>
      </c>
      <c r="E300" s="12">
        <f t="shared" si="41"/>
        <v>8000</v>
      </c>
      <c r="F300" s="12">
        <f t="shared" si="41"/>
        <v>2000</v>
      </c>
      <c r="G300" s="12">
        <f t="shared" si="36"/>
        <v>15000</v>
      </c>
    </row>
    <row r="301" spans="1:12" ht="15.75" x14ac:dyDescent="0.25">
      <c r="A301" s="13"/>
      <c r="B301" s="11" t="s">
        <v>184</v>
      </c>
      <c r="C301" s="11" t="s">
        <v>185</v>
      </c>
      <c r="D301" s="12">
        <f>D302+D304+D306+D311+D308</f>
        <v>9000</v>
      </c>
      <c r="E301" s="12">
        <f>E302+E304+E306+E311+E308</f>
        <v>8000</v>
      </c>
      <c r="F301" s="12">
        <f>F302+F304+F306+F311+F308</f>
        <v>2000</v>
      </c>
      <c r="G301" s="12">
        <f t="shared" si="36"/>
        <v>15000</v>
      </c>
    </row>
    <row r="302" spans="1:12" ht="15.75" x14ac:dyDescent="0.25">
      <c r="A302" s="13"/>
      <c r="B302" s="10">
        <v>3235</v>
      </c>
      <c r="C302" s="11" t="s">
        <v>423</v>
      </c>
      <c r="D302" s="12">
        <f>D303</f>
        <v>2000</v>
      </c>
      <c r="E302" s="12">
        <f>E303</f>
        <v>0</v>
      </c>
      <c r="F302" s="12">
        <f>F303</f>
        <v>500</v>
      </c>
      <c r="G302" s="12">
        <f t="shared" si="36"/>
        <v>1500</v>
      </c>
    </row>
    <row r="303" spans="1:12" ht="15.75" x14ac:dyDescent="0.25">
      <c r="A303" s="13" t="s">
        <v>432</v>
      </c>
      <c r="B303" s="13">
        <v>32353</v>
      </c>
      <c r="C303" s="14" t="s">
        <v>424</v>
      </c>
      <c r="D303" s="15">
        <v>2000</v>
      </c>
      <c r="E303" s="15"/>
      <c r="F303" s="15">
        <v>500</v>
      </c>
      <c r="G303" s="15">
        <f t="shared" si="36"/>
        <v>1500</v>
      </c>
    </row>
    <row r="304" spans="1:12" ht="15.75" x14ac:dyDescent="0.25">
      <c r="A304" s="13"/>
      <c r="B304" s="11" t="s">
        <v>291</v>
      </c>
      <c r="C304" s="11" t="s">
        <v>292</v>
      </c>
      <c r="D304" s="12">
        <f>D305</f>
        <v>2000</v>
      </c>
      <c r="E304" s="12">
        <f>E305</f>
        <v>4930</v>
      </c>
      <c r="F304" s="12">
        <f>F305</f>
        <v>0</v>
      </c>
      <c r="G304" s="12">
        <f t="shared" si="36"/>
        <v>6930</v>
      </c>
    </row>
    <row r="305" spans="1:7" ht="15.75" x14ac:dyDescent="0.25">
      <c r="A305" s="13" t="s">
        <v>433</v>
      </c>
      <c r="B305" s="13">
        <v>32371</v>
      </c>
      <c r="C305" s="14" t="s">
        <v>383</v>
      </c>
      <c r="D305" s="15">
        <v>2000</v>
      </c>
      <c r="E305" s="15">
        <v>4930</v>
      </c>
      <c r="F305" s="15"/>
      <c r="G305" s="15">
        <f t="shared" ref="G305:G336" si="42">D305+E305-F305</f>
        <v>6930</v>
      </c>
    </row>
    <row r="306" spans="1:7" ht="15.75" x14ac:dyDescent="0.25">
      <c r="A306" s="13"/>
      <c r="B306" s="11" t="s">
        <v>304</v>
      </c>
      <c r="C306" s="11" t="s">
        <v>305</v>
      </c>
      <c r="D306" s="12">
        <f>D307</f>
        <v>5000</v>
      </c>
      <c r="E306" s="12">
        <f>E307</f>
        <v>0</v>
      </c>
      <c r="F306" s="12">
        <f>F307</f>
        <v>1500</v>
      </c>
      <c r="G306" s="12">
        <f t="shared" si="42"/>
        <v>3500</v>
      </c>
    </row>
    <row r="307" spans="1:7" ht="15.75" x14ac:dyDescent="0.25">
      <c r="A307" s="13" t="s">
        <v>435</v>
      </c>
      <c r="B307" s="14" t="s">
        <v>307</v>
      </c>
      <c r="C307" s="14" t="s">
        <v>308</v>
      </c>
      <c r="D307" s="15">
        <v>5000</v>
      </c>
      <c r="E307" s="15">
        <v>0</v>
      </c>
      <c r="F307" s="15">
        <v>1500</v>
      </c>
      <c r="G307" s="15">
        <f t="shared" si="42"/>
        <v>3500</v>
      </c>
    </row>
    <row r="308" spans="1:7" ht="15.75" x14ac:dyDescent="0.25">
      <c r="A308" s="13"/>
      <c r="B308" s="11" t="s">
        <v>386</v>
      </c>
      <c r="C308" s="11" t="s">
        <v>387</v>
      </c>
      <c r="D308" s="12">
        <f t="shared" ref="D308:F309" si="43">D309</f>
        <v>0</v>
      </c>
      <c r="E308" s="12">
        <f t="shared" si="43"/>
        <v>570</v>
      </c>
      <c r="F308" s="12">
        <f t="shared" si="43"/>
        <v>0</v>
      </c>
      <c r="G308" s="12">
        <f t="shared" si="42"/>
        <v>570</v>
      </c>
    </row>
    <row r="309" spans="1:7" ht="15.75" x14ac:dyDescent="0.25">
      <c r="A309" s="13"/>
      <c r="B309" s="11" t="s">
        <v>388</v>
      </c>
      <c r="C309" s="11" t="s">
        <v>387</v>
      </c>
      <c r="D309" s="15">
        <f t="shared" si="43"/>
        <v>0</v>
      </c>
      <c r="E309" s="15">
        <f t="shared" si="43"/>
        <v>570</v>
      </c>
      <c r="F309" s="15">
        <f t="shared" si="43"/>
        <v>0</v>
      </c>
      <c r="G309" s="15">
        <f t="shared" si="42"/>
        <v>570</v>
      </c>
    </row>
    <row r="310" spans="1:7" ht="15.75" x14ac:dyDescent="0.25">
      <c r="A310" s="26" t="s">
        <v>397</v>
      </c>
      <c r="B310" s="14" t="s">
        <v>390</v>
      </c>
      <c r="C310" s="14" t="s">
        <v>391</v>
      </c>
      <c r="D310" s="15">
        <v>0</v>
      </c>
      <c r="E310" s="15">
        <v>570</v>
      </c>
      <c r="F310" s="15"/>
      <c r="G310" s="15">
        <f t="shared" si="42"/>
        <v>570</v>
      </c>
    </row>
    <row r="311" spans="1:7" ht="15.75" x14ac:dyDescent="0.25">
      <c r="A311" s="13"/>
      <c r="B311" s="11" t="s">
        <v>309</v>
      </c>
      <c r="C311" s="11" t="s">
        <v>310</v>
      </c>
      <c r="D311" s="12">
        <f t="shared" ref="D311:F312" si="44">D312</f>
        <v>0</v>
      </c>
      <c r="E311" s="12">
        <f t="shared" si="44"/>
        <v>2500</v>
      </c>
      <c r="F311" s="12">
        <f t="shared" si="44"/>
        <v>0</v>
      </c>
      <c r="G311" s="12">
        <f t="shared" si="42"/>
        <v>2500</v>
      </c>
    </row>
    <row r="312" spans="1:7" ht="15.75" x14ac:dyDescent="0.25">
      <c r="A312" s="13"/>
      <c r="B312" s="11" t="s">
        <v>370</v>
      </c>
      <c r="C312" s="11" t="s">
        <v>371</v>
      </c>
      <c r="D312" s="15">
        <f t="shared" si="44"/>
        <v>0</v>
      </c>
      <c r="E312" s="15">
        <f t="shared" si="44"/>
        <v>2500</v>
      </c>
      <c r="F312" s="15">
        <f t="shared" si="44"/>
        <v>0</v>
      </c>
      <c r="G312" s="15">
        <f t="shared" si="42"/>
        <v>2500</v>
      </c>
    </row>
    <row r="313" spans="1:7" ht="15.75" x14ac:dyDescent="0.25">
      <c r="A313" s="13" t="s">
        <v>436</v>
      </c>
      <c r="B313" s="14" t="s">
        <v>373</v>
      </c>
      <c r="C313" s="14" t="s">
        <v>371</v>
      </c>
      <c r="D313" s="15">
        <v>0</v>
      </c>
      <c r="E313" s="15">
        <v>2500</v>
      </c>
      <c r="F313" s="15">
        <v>0</v>
      </c>
      <c r="G313" s="15">
        <f t="shared" si="42"/>
        <v>2500</v>
      </c>
    </row>
    <row r="314" spans="1:7" ht="15.75" x14ac:dyDescent="0.25">
      <c r="A314" s="24" t="s">
        <v>137</v>
      </c>
      <c r="B314" s="24" t="s">
        <v>437</v>
      </c>
      <c r="C314" s="24" t="s">
        <v>438</v>
      </c>
      <c r="D314" s="25">
        <f>D315+D334+D349</f>
        <v>26800</v>
      </c>
      <c r="E314" s="25">
        <f>E315+E334+E349</f>
        <v>33000</v>
      </c>
      <c r="F314" s="25">
        <f>F315+F334+F349</f>
        <v>0</v>
      </c>
      <c r="G314" s="25">
        <f t="shared" si="42"/>
        <v>59800</v>
      </c>
    </row>
    <row r="315" spans="1:7" ht="15.75" x14ac:dyDescent="0.25">
      <c r="A315" s="8" t="s">
        <v>19</v>
      </c>
      <c r="B315" s="8" t="s">
        <v>20</v>
      </c>
      <c r="C315" s="8" t="s">
        <v>21</v>
      </c>
      <c r="D315" s="9">
        <f t="shared" ref="D315:F316" si="45">D316</f>
        <v>14800</v>
      </c>
      <c r="E315" s="9">
        <f t="shared" si="45"/>
        <v>26000</v>
      </c>
      <c r="F315" s="9">
        <f t="shared" si="45"/>
        <v>0</v>
      </c>
      <c r="G315" s="9">
        <f t="shared" si="42"/>
        <v>40800</v>
      </c>
    </row>
    <row r="316" spans="1:7" s="11" customFormat="1" ht="15.75" x14ac:dyDescent="0.25">
      <c r="A316" s="10"/>
      <c r="B316" s="11" t="s">
        <v>140</v>
      </c>
      <c r="C316" s="11" t="s">
        <v>141</v>
      </c>
      <c r="D316" s="12">
        <f t="shared" si="45"/>
        <v>14800</v>
      </c>
      <c r="E316" s="12">
        <f t="shared" si="45"/>
        <v>26000</v>
      </c>
      <c r="F316" s="12">
        <f t="shared" si="45"/>
        <v>0</v>
      </c>
      <c r="G316" s="12">
        <f t="shared" si="42"/>
        <v>40800</v>
      </c>
    </row>
    <row r="317" spans="1:7" s="11" customFormat="1" ht="15.75" x14ac:dyDescent="0.25">
      <c r="A317" s="10"/>
      <c r="B317" s="11" t="s">
        <v>184</v>
      </c>
      <c r="C317" s="11" t="s">
        <v>185</v>
      </c>
      <c r="D317" s="12">
        <f>D318+D328+D331</f>
        <v>14800</v>
      </c>
      <c r="E317" s="12">
        <f>E318+E328+E331</f>
        <v>26000</v>
      </c>
      <c r="F317" s="12">
        <f>F318+F328+F331</f>
        <v>0</v>
      </c>
      <c r="G317" s="12">
        <f t="shared" si="42"/>
        <v>40800</v>
      </c>
    </row>
    <row r="318" spans="1:7" s="11" customFormat="1" ht="15.75" x14ac:dyDescent="0.25">
      <c r="A318" s="10"/>
      <c r="B318" s="11" t="s">
        <v>246</v>
      </c>
      <c r="C318" s="11" t="s">
        <v>247</v>
      </c>
      <c r="D318" s="12">
        <f>D319+D323+D326+D321</f>
        <v>8300</v>
      </c>
      <c r="E318" s="12">
        <f>E319+E323+E326+E321</f>
        <v>19000</v>
      </c>
      <c r="F318" s="12">
        <f>F319+F323+F326+F321</f>
        <v>0</v>
      </c>
      <c r="G318" s="12">
        <f t="shared" si="42"/>
        <v>27300</v>
      </c>
    </row>
    <row r="319" spans="1:7" s="11" customFormat="1" ht="15.75" x14ac:dyDescent="0.25">
      <c r="A319" s="10"/>
      <c r="B319" s="11" t="s">
        <v>267</v>
      </c>
      <c r="C319" s="11" t="s">
        <v>268</v>
      </c>
      <c r="D319" s="12">
        <f>D320</f>
        <v>500</v>
      </c>
      <c r="E319" s="12">
        <f>E320</f>
        <v>0</v>
      </c>
      <c r="F319" s="12">
        <f>F320</f>
        <v>0</v>
      </c>
      <c r="G319" s="12">
        <f t="shared" si="42"/>
        <v>500</v>
      </c>
    </row>
    <row r="320" spans="1:7" s="14" customFormat="1" ht="15.75" x14ac:dyDescent="0.25">
      <c r="A320" s="13" t="s">
        <v>439</v>
      </c>
      <c r="B320" s="14" t="s">
        <v>440</v>
      </c>
      <c r="C320" s="14" t="s">
        <v>441</v>
      </c>
      <c r="D320" s="15">
        <v>500</v>
      </c>
      <c r="E320" s="15">
        <v>0</v>
      </c>
      <c r="F320" s="15">
        <v>0</v>
      </c>
      <c r="G320" s="15">
        <f t="shared" si="42"/>
        <v>500</v>
      </c>
    </row>
    <row r="321" spans="1:11" ht="15.75" x14ac:dyDescent="0.25">
      <c r="A321" s="13"/>
      <c r="B321" s="10">
        <v>3235</v>
      </c>
      <c r="C321" s="11" t="s">
        <v>423</v>
      </c>
      <c r="D321" s="12">
        <f>D322</f>
        <v>0</v>
      </c>
      <c r="E321" s="12">
        <f>E322</f>
        <v>15000</v>
      </c>
      <c r="F321" s="12">
        <f>F322</f>
        <v>0</v>
      </c>
      <c r="G321" s="12">
        <f t="shared" si="42"/>
        <v>15000</v>
      </c>
    </row>
    <row r="322" spans="1:11" ht="15.75" x14ac:dyDescent="0.25">
      <c r="A322" s="13"/>
      <c r="B322" s="13">
        <v>32353</v>
      </c>
      <c r="C322" s="14" t="s">
        <v>424</v>
      </c>
      <c r="D322" s="15">
        <v>0</v>
      </c>
      <c r="E322" s="15">
        <v>15000</v>
      </c>
      <c r="F322" s="15"/>
      <c r="G322" s="15">
        <f t="shared" si="42"/>
        <v>15000</v>
      </c>
    </row>
    <row r="323" spans="1:11" s="11" customFormat="1" ht="15.75" x14ac:dyDescent="0.25">
      <c r="A323" s="10"/>
      <c r="B323" s="11" t="s">
        <v>291</v>
      </c>
      <c r="C323" s="11" t="s">
        <v>292</v>
      </c>
      <c r="D323" s="12">
        <f>D325+D324</f>
        <v>7000</v>
      </c>
      <c r="E323" s="12">
        <f>E325+E324</f>
        <v>3000</v>
      </c>
      <c r="F323" s="12">
        <f>F325+F324</f>
        <v>0</v>
      </c>
      <c r="G323" s="12">
        <f t="shared" si="42"/>
        <v>10000</v>
      </c>
    </row>
    <row r="324" spans="1:11" ht="15.75" x14ac:dyDescent="0.25">
      <c r="A324" s="13" t="s">
        <v>442</v>
      </c>
      <c r="B324" s="13">
        <v>32371</v>
      </c>
      <c r="C324" s="14" t="s">
        <v>383</v>
      </c>
      <c r="D324" s="15">
        <v>5000</v>
      </c>
      <c r="E324" s="21">
        <v>3000</v>
      </c>
      <c r="F324" s="21">
        <v>0</v>
      </c>
      <c r="G324" s="15">
        <f t="shared" si="42"/>
        <v>8000</v>
      </c>
    </row>
    <row r="325" spans="1:11" s="14" customFormat="1" ht="15.75" x14ac:dyDescent="0.25">
      <c r="A325" s="13" t="s">
        <v>444</v>
      </c>
      <c r="B325" s="14" t="s">
        <v>297</v>
      </c>
      <c r="C325" s="14" t="s">
        <v>298</v>
      </c>
      <c r="D325" s="15">
        <v>2000</v>
      </c>
      <c r="E325" s="21">
        <v>0</v>
      </c>
      <c r="F325" s="21">
        <v>0</v>
      </c>
      <c r="G325" s="15">
        <f t="shared" si="42"/>
        <v>2000</v>
      </c>
    </row>
    <row r="326" spans="1:11" s="11" customFormat="1" ht="15.75" x14ac:dyDescent="0.25">
      <c r="A326" s="10"/>
      <c r="B326" s="11" t="s">
        <v>304</v>
      </c>
      <c r="C326" s="11" t="s">
        <v>305</v>
      </c>
      <c r="D326" s="12">
        <f>D327</f>
        <v>800</v>
      </c>
      <c r="E326" s="40">
        <f>E327</f>
        <v>1000</v>
      </c>
      <c r="F326" s="40">
        <f>F327</f>
        <v>0</v>
      </c>
      <c r="G326" s="12">
        <f t="shared" si="42"/>
        <v>1800</v>
      </c>
    </row>
    <row r="327" spans="1:11" s="14" customFormat="1" ht="31.5" x14ac:dyDescent="0.25">
      <c r="A327" s="13" t="s">
        <v>445</v>
      </c>
      <c r="B327" s="14" t="s">
        <v>412</v>
      </c>
      <c r="C327" s="14" t="s">
        <v>446</v>
      </c>
      <c r="D327" s="15">
        <v>800</v>
      </c>
      <c r="E327" s="21">
        <v>1000</v>
      </c>
      <c r="F327" s="21">
        <v>0</v>
      </c>
      <c r="G327" s="15">
        <f t="shared" si="42"/>
        <v>1800</v>
      </c>
    </row>
    <row r="328" spans="1:11" s="11" customFormat="1" ht="15.75" x14ac:dyDescent="0.25">
      <c r="A328" s="10"/>
      <c r="B328" s="11" t="s">
        <v>386</v>
      </c>
      <c r="C328" s="11" t="s">
        <v>387</v>
      </c>
      <c r="D328" s="12">
        <f t="shared" ref="D328:F329" si="46">D329</f>
        <v>1000</v>
      </c>
      <c r="E328" s="12">
        <f t="shared" si="46"/>
        <v>0</v>
      </c>
      <c r="F328" s="12">
        <f t="shared" si="46"/>
        <v>0</v>
      </c>
      <c r="G328" s="12">
        <f t="shared" si="42"/>
        <v>1000</v>
      </c>
      <c r="K328" s="14"/>
    </row>
    <row r="329" spans="1:11" s="11" customFormat="1" ht="15.75" x14ac:dyDescent="0.25">
      <c r="A329" s="10"/>
      <c r="B329" s="11" t="s">
        <v>388</v>
      </c>
      <c r="C329" s="11" t="s">
        <v>387</v>
      </c>
      <c r="D329" s="12">
        <f t="shared" si="46"/>
        <v>1000</v>
      </c>
      <c r="E329" s="12">
        <f t="shared" si="46"/>
        <v>0</v>
      </c>
      <c r="F329" s="12">
        <f t="shared" si="46"/>
        <v>0</v>
      </c>
      <c r="G329" s="12">
        <f t="shared" si="42"/>
        <v>1000</v>
      </c>
      <c r="K329" s="14"/>
    </row>
    <row r="330" spans="1:11" s="14" customFormat="1" ht="15.75" x14ac:dyDescent="0.25">
      <c r="A330" s="13" t="s">
        <v>447</v>
      </c>
      <c r="B330" s="14" t="s">
        <v>390</v>
      </c>
      <c r="C330" s="14" t="s">
        <v>391</v>
      </c>
      <c r="D330" s="15">
        <v>1000</v>
      </c>
      <c r="E330" s="15">
        <v>0</v>
      </c>
      <c r="F330" s="15">
        <v>0</v>
      </c>
      <c r="G330" s="15">
        <f t="shared" si="42"/>
        <v>1000</v>
      </c>
    </row>
    <row r="331" spans="1:11" s="11" customFormat="1" ht="15.75" x14ac:dyDescent="0.25">
      <c r="A331" s="10"/>
      <c r="B331" s="11" t="s">
        <v>309</v>
      </c>
      <c r="C331" s="11" t="s">
        <v>310</v>
      </c>
      <c r="D331" s="12">
        <f t="shared" ref="D331:F332" si="47">D332</f>
        <v>5500</v>
      </c>
      <c r="E331" s="12">
        <f t="shared" si="47"/>
        <v>7000</v>
      </c>
      <c r="F331" s="12">
        <f t="shared" si="47"/>
        <v>0</v>
      </c>
      <c r="G331" s="12">
        <f t="shared" si="42"/>
        <v>12500</v>
      </c>
    </row>
    <row r="332" spans="1:11" s="11" customFormat="1" ht="15.75" x14ac:dyDescent="0.25">
      <c r="A332" s="10"/>
      <c r="B332" s="11" t="s">
        <v>329</v>
      </c>
      <c r="C332" s="11" t="s">
        <v>310</v>
      </c>
      <c r="D332" s="12">
        <f t="shared" si="47"/>
        <v>5500</v>
      </c>
      <c r="E332" s="12">
        <f t="shared" si="47"/>
        <v>7000</v>
      </c>
      <c r="F332" s="12">
        <f t="shared" si="47"/>
        <v>0</v>
      </c>
      <c r="G332" s="12">
        <f t="shared" si="42"/>
        <v>12500</v>
      </c>
    </row>
    <row r="333" spans="1:11" s="14" customFormat="1" ht="15.75" x14ac:dyDescent="0.25">
      <c r="A333" s="13" t="s">
        <v>448</v>
      </c>
      <c r="B333" s="14" t="s">
        <v>331</v>
      </c>
      <c r="C333" s="14" t="s">
        <v>310</v>
      </c>
      <c r="D333" s="15">
        <v>5500</v>
      </c>
      <c r="E333" s="21">
        <v>7000</v>
      </c>
      <c r="F333" s="15">
        <v>0</v>
      </c>
      <c r="G333" s="15">
        <f t="shared" si="42"/>
        <v>12500</v>
      </c>
    </row>
    <row r="334" spans="1:11" ht="15.75" x14ac:dyDescent="0.25">
      <c r="A334" s="8" t="s">
        <v>19</v>
      </c>
      <c r="B334" s="8" t="s">
        <v>32</v>
      </c>
      <c r="C334" s="8" t="s">
        <v>33</v>
      </c>
      <c r="D334" s="9">
        <f t="shared" ref="D334:F335" si="48">D335</f>
        <v>12000</v>
      </c>
      <c r="E334" s="9">
        <f t="shared" si="48"/>
        <v>0</v>
      </c>
      <c r="F334" s="9">
        <f t="shared" si="48"/>
        <v>0</v>
      </c>
      <c r="G334" s="9">
        <f t="shared" si="42"/>
        <v>12000</v>
      </c>
    </row>
    <row r="335" spans="1:11" s="11" customFormat="1" ht="15.75" x14ac:dyDescent="0.25">
      <c r="A335" s="10"/>
      <c r="B335" s="11" t="s">
        <v>140</v>
      </c>
      <c r="C335" s="11" t="s">
        <v>141</v>
      </c>
      <c r="D335" s="12">
        <f t="shared" si="48"/>
        <v>12000</v>
      </c>
      <c r="E335" s="12">
        <f t="shared" si="48"/>
        <v>0</v>
      </c>
      <c r="F335" s="12">
        <f t="shared" si="48"/>
        <v>0</v>
      </c>
      <c r="G335" s="12">
        <f t="shared" si="42"/>
        <v>12000</v>
      </c>
    </row>
    <row r="336" spans="1:11" s="11" customFormat="1" ht="15.75" x14ac:dyDescent="0.25">
      <c r="A336" s="10"/>
      <c r="B336" s="11" t="s">
        <v>184</v>
      </c>
      <c r="C336" s="11" t="s">
        <v>185</v>
      </c>
      <c r="D336" s="12">
        <f>D337+D344</f>
        <v>12000</v>
      </c>
      <c r="E336" s="12">
        <f>E337+E344</f>
        <v>0</v>
      </c>
      <c r="F336" s="12">
        <f>F337+F344</f>
        <v>0</v>
      </c>
      <c r="G336" s="12">
        <f t="shared" si="42"/>
        <v>12000</v>
      </c>
    </row>
    <row r="337" spans="1:7" s="11" customFormat="1" ht="15.75" x14ac:dyDescent="0.25">
      <c r="A337" s="10"/>
      <c r="B337" s="11" t="s">
        <v>246</v>
      </c>
      <c r="C337" s="11" t="s">
        <v>247</v>
      </c>
      <c r="D337" s="12">
        <f>D338+D340+D342</f>
        <v>7000</v>
      </c>
      <c r="E337" s="12">
        <f>E338+E340+E342</f>
        <v>0</v>
      </c>
      <c r="F337" s="12">
        <f>F338+F340+F342</f>
        <v>0</v>
      </c>
      <c r="G337" s="12">
        <f t="shared" ref="G337:G368" si="49">D337+E337-F337</f>
        <v>7000</v>
      </c>
    </row>
    <row r="338" spans="1:7" s="11" customFormat="1" ht="15.75" x14ac:dyDescent="0.25">
      <c r="A338" s="10"/>
      <c r="B338" s="11" t="s">
        <v>267</v>
      </c>
      <c r="C338" s="11" t="s">
        <v>268</v>
      </c>
      <c r="D338" s="12">
        <f>D339</f>
        <v>500</v>
      </c>
      <c r="E338" s="12">
        <f>E339</f>
        <v>0</v>
      </c>
      <c r="F338" s="12">
        <f>F339</f>
        <v>0</v>
      </c>
      <c r="G338" s="12">
        <f t="shared" si="49"/>
        <v>500</v>
      </c>
    </row>
    <row r="339" spans="1:7" s="14" customFormat="1" ht="15.75" x14ac:dyDescent="0.25">
      <c r="A339" s="13" t="s">
        <v>449</v>
      </c>
      <c r="B339" s="14" t="s">
        <v>270</v>
      </c>
      <c r="C339" s="14" t="s">
        <v>271</v>
      </c>
      <c r="D339" s="15">
        <v>500</v>
      </c>
      <c r="E339" s="15">
        <v>0</v>
      </c>
      <c r="F339" s="15">
        <v>0</v>
      </c>
      <c r="G339" s="15">
        <f t="shared" si="49"/>
        <v>500</v>
      </c>
    </row>
    <row r="340" spans="1:7" s="11" customFormat="1" ht="15.75" x14ac:dyDescent="0.25">
      <c r="A340" s="10"/>
      <c r="B340" s="11" t="s">
        <v>291</v>
      </c>
      <c r="C340" s="11" t="s">
        <v>292</v>
      </c>
      <c r="D340" s="12">
        <f>D341</f>
        <v>6000</v>
      </c>
      <c r="E340" s="12">
        <f>E341</f>
        <v>0</v>
      </c>
      <c r="F340" s="12">
        <f>F341</f>
        <v>0</v>
      </c>
      <c r="G340" s="12">
        <f t="shared" si="49"/>
        <v>6000</v>
      </c>
    </row>
    <row r="341" spans="1:7" s="14" customFormat="1" ht="15.75" x14ac:dyDescent="0.25">
      <c r="A341" s="13" t="s">
        <v>450</v>
      </c>
      <c r="B341" s="14" t="s">
        <v>382</v>
      </c>
      <c r="C341" s="14" t="s">
        <v>383</v>
      </c>
      <c r="D341" s="15">
        <v>6000</v>
      </c>
      <c r="E341" s="15">
        <v>0</v>
      </c>
      <c r="F341" s="15">
        <v>0</v>
      </c>
      <c r="G341" s="15">
        <f t="shared" si="49"/>
        <v>6000</v>
      </c>
    </row>
    <row r="342" spans="1:7" s="11" customFormat="1" ht="15.75" x14ac:dyDescent="0.25">
      <c r="A342" s="10"/>
      <c r="B342" s="11" t="s">
        <v>304</v>
      </c>
      <c r="C342" s="11" t="s">
        <v>305</v>
      </c>
      <c r="D342" s="12">
        <f>D343</f>
        <v>500</v>
      </c>
      <c r="E342" s="12">
        <f>E343</f>
        <v>0</v>
      </c>
      <c r="F342" s="12">
        <f>F343</f>
        <v>0</v>
      </c>
      <c r="G342" s="12">
        <f t="shared" si="49"/>
        <v>500</v>
      </c>
    </row>
    <row r="343" spans="1:7" s="14" customFormat="1" ht="31.5" x14ac:dyDescent="0.25">
      <c r="A343" s="13" t="s">
        <v>451</v>
      </c>
      <c r="B343" s="14" t="s">
        <v>412</v>
      </c>
      <c r="C343" s="14" t="s">
        <v>446</v>
      </c>
      <c r="D343" s="15">
        <v>500</v>
      </c>
      <c r="E343" s="15">
        <v>0</v>
      </c>
      <c r="F343" s="15">
        <v>0</v>
      </c>
      <c r="G343" s="15">
        <f t="shared" si="49"/>
        <v>500</v>
      </c>
    </row>
    <row r="344" spans="1:7" s="11" customFormat="1" ht="15.75" x14ac:dyDescent="0.25">
      <c r="A344" s="10"/>
      <c r="B344" s="11" t="s">
        <v>309</v>
      </c>
      <c r="C344" s="11" t="s">
        <v>310</v>
      </c>
      <c r="D344" s="12">
        <f>D345+D347</f>
        <v>5000</v>
      </c>
      <c r="E344" s="12">
        <f>E345+E347</f>
        <v>0</v>
      </c>
      <c r="F344" s="12">
        <f>F345+F347</f>
        <v>0</v>
      </c>
      <c r="G344" s="12">
        <f t="shared" si="49"/>
        <v>5000</v>
      </c>
    </row>
    <row r="345" spans="1:7" s="11" customFormat="1" ht="15.75" x14ac:dyDescent="0.25">
      <c r="A345" s="10"/>
      <c r="B345" s="11" t="s">
        <v>370</v>
      </c>
      <c r="C345" s="11" t="s">
        <v>371</v>
      </c>
      <c r="D345" s="12">
        <f>D346</f>
        <v>2000</v>
      </c>
      <c r="E345" s="12">
        <f>E346</f>
        <v>0</v>
      </c>
      <c r="F345" s="12">
        <f>F346</f>
        <v>0</v>
      </c>
      <c r="G345" s="12">
        <f t="shared" si="49"/>
        <v>2000</v>
      </c>
    </row>
    <row r="346" spans="1:7" s="14" customFormat="1" ht="15.75" x14ac:dyDescent="0.25">
      <c r="A346" s="13" t="s">
        <v>452</v>
      </c>
      <c r="B346" s="14" t="s">
        <v>373</v>
      </c>
      <c r="C346" s="14" t="s">
        <v>371</v>
      </c>
      <c r="D346" s="15">
        <v>2000</v>
      </c>
      <c r="E346" s="15">
        <v>0</v>
      </c>
      <c r="F346" s="15">
        <v>0</v>
      </c>
      <c r="G346" s="15">
        <f t="shared" si="49"/>
        <v>2000</v>
      </c>
    </row>
    <row r="347" spans="1:7" ht="15.75" x14ac:dyDescent="0.25">
      <c r="A347" s="13"/>
      <c r="B347" s="10">
        <v>3299</v>
      </c>
      <c r="C347" s="11" t="s">
        <v>310</v>
      </c>
      <c r="D347" s="12">
        <f>D348</f>
        <v>3000</v>
      </c>
      <c r="E347" s="12">
        <f>E348</f>
        <v>0</v>
      </c>
      <c r="F347" s="12">
        <f>F348</f>
        <v>0</v>
      </c>
      <c r="G347" s="12">
        <f t="shared" si="49"/>
        <v>3000</v>
      </c>
    </row>
    <row r="348" spans="1:7" ht="15.75" x14ac:dyDescent="0.25">
      <c r="A348" s="13" t="s">
        <v>453</v>
      </c>
      <c r="B348" s="13">
        <v>32999</v>
      </c>
      <c r="C348" s="14" t="s">
        <v>310</v>
      </c>
      <c r="D348" s="15">
        <v>3000</v>
      </c>
      <c r="E348" s="15">
        <v>0</v>
      </c>
      <c r="F348" s="15">
        <v>0</v>
      </c>
      <c r="G348" s="15">
        <f t="shared" si="49"/>
        <v>3000</v>
      </c>
    </row>
    <row r="349" spans="1:7" ht="15.75" x14ac:dyDescent="0.25">
      <c r="A349" s="8" t="s">
        <v>19</v>
      </c>
      <c r="B349" s="8" t="s">
        <v>74</v>
      </c>
      <c r="C349" s="8" t="s">
        <v>75</v>
      </c>
      <c r="D349" s="9">
        <f t="shared" ref="D349:F351" si="50">D350</f>
        <v>0</v>
      </c>
      <c r="E349" s="9">
        <f t="shared" si="50"/>
        <v>7000</v>
      </c>
      <c r="F349" s="9">
        <f t="shared" si="50"/>
        <v>0</v>
      </c>
      <c r="G349" s="9">
        <f t="shared" si="49"/>
        <v>7000</v>
      </c>
    </row>
    <row r="350" spans="1:7" ht="15.75" x14ac:dyDescent="0.25">
      <c r="A350" s="13"/>
      <c r="B350" s="11" t="s">
        <v>184</v>
      </c>
      <c r="C350" s="11" t="s">
        <v>185</v>
      </c>
      <c r="D350" s="12">
        <f t="shared" si="50"/>
        <v>0</v>
      </c>
      <c r="E350" s="12">
        <f t="shared" si="50"/>
        <v>7000</v>
      </c>
      <c r="F350" s="12">
        <f t="shared" si="50"/>
        <v>0</v>
      </c>
      <c r="G350" s="12">
        <f t="shared" si="49"/>
        <v>7000</v>
      </c>
    </row>
    <row r="351" spans="1:7" ht="15.75" x14ac:dyDescent="0.25">
      <c r="A351" s="13"/>
      <c r="B351" s="10">
        <v>3235</v>
      </c>
      <c r="C351" s="11" t="s">
        <v>423</v>
      </c>
      <c r="D351" s="12">
        <f t="shared" si="50"/>
        <v>0</v>
      </c>
      <c r="E351" s="12">
        <f t="shared" si="50"/>
        <v>7000</v>
      </c>
      <c r="F351" s="12">
        <f t="shared" si="50"/>
        <v>0</v>
      </c>
      <c r="G351" s="12">
        <f t="shared" si="49"/>
        <v>7000</v>
      </c>
    </row>
    <row r="352" spans="1:7" ht="15.75" x14ac:dyDescent="0.25">
      <c r="A352" s="13"/>
      <c r="B352" s="13">
        <v>32353</v>
      </c>
      <c r="C352" s="14" t="s">
        <v>424</v>
      </c>
      <c r="D352" s="15">
        <v>0</v>
      </c>
      <c r="E352" s="15">
        <v>7000</v>
      </c>
      <c r="F352" s="15"/>
      <c r="G352" s="15">
        <f t="shared" si="49"/>
        <v>7000</v>
      </c>
    </row>
    <row r="353" spans="1:10" ht="15.75" x14ac:dyDescent="0.25">
      <c r="A353" s="24" t="s">
        <v>137</v>
      </c>
      <c r="B353" s="24" t="s">
        <v>455</v>
      </c>
      <c r="C353" s="24" t="s">
        <v>456</v>
      </c>
      <c r="D353" s="25">
        <f t="shared" ref="D353:F355" si="51">D354</f>
        <v>36000</v>
      </c>
      <c r="E353" s="25">
        <f t="shared" si="51"/>
        <v>3500</v>
      </c>
      <c r="F353" s="25">
        <f t="shared" si="51"/>
        <v>6500</v>
      </c>
      <c r="G353" s="25">
        <f t="shared" si="49"/>
        <v>33000</v>
      </c>
    </row>
    <row r="354" spans="1:10" ht="15.75" x14ac:dyDescent="0.25">
      <c r="A354" s="8" t="s">
        <v>19</v>
      </c>
      <c r="B354" s="8" t="s">
        <v>32</v>
      </c>
      <c r="C354" s="8" t="s">
        <v>33</v>
      </c>
      <c r="D354" s="9">
        <f t="shared" si="51"/>
        <v>36000</v>
      </c>
      <c r="E354" s="9">
        <f t="shared" si="51"/>
        <v>3500</v>
      </c>
      <c r="F354" s="9">
        <f t="shared" si="51"/>
        <v>6500</v>
      </c>
      <c r="G354" s="9">
        <f t="shared" si="49"/>
        <v>33000</v>
      </c>
    </row>
    <row r="355" spans="1:10" s="11" customFormat="1" ht="15.75" x14ac:dyDescent="0.25">
      <c r="A355" s="10"/>
      <c r="B355" s="11" t="s">
        <v>140</v>
      </c>
      <c r="C355" s="11" t="s">
        <v>141</v>
      </c>
      <c r="D355" s="12">
        <f t="shared" si="51"/>
        <v>36000</v>
      </c>
      <c r="E355" s="12">
        <f t="shared" si="51"/>
        <v>3500</v>
      </c>
      <c r="F355" s="12">
        <f t="shared" si="51"/>
        <v>6500</v>
      </c>
      <c r="G355" s="12">
        <f t="shared" si="49"/>
        <v>33000</v>
      </c>
    </row>
    <row r="356" spans="1:10" s="11" customFormat="1" ht="15.75" x14ac:dyDescent="0.25">
      <c r="A356" s="10"/>
      <c r="B356" s="11" t="s">
        <v>184</v>
      </c>
      <c r="C356" s="11" t="s">
        <v>185</v>
      </c>
      <c r="D356" s="12">
        <f>D357+D360+D369+D372</f>
        <v>36000</v>
      </c>
      <c r="E356" s="12">
        <f>E357+E360+E369+E372</f>
        <v>3500</v>
      </c>
      <c r="F356" s="12">
        <f>F357+F360+F369+F372</f>
        <v>6500</v>
      </c>
      <c r="G356" s="12">
        <f t="shared" si="49"/>
        <v>33000</v>
      </c>
    </row>
    <row r="357" spans="1:10" s="11" customFormat="1" ht="15.75" x14ac:dyDescent="0.25">
      <c r="A357" s="10"/>
      <c r="B357" s="11" t="s">
        <v>216</v>
      </c>
      <c r="C357" s="11" t="s">
        <v>217</v>
      </c>
      <c r="D357" s="12">
        <f t="shared" ref="D357:F358" si="52">D358</f>
        <v>3500</v>
      </c>
      <c r="E357" s="12">
        <f t="shared" si="52"/>
        <v>0</v>
      </c>
      <c r="F357" s="12">
        <f t="shared" si="52"/>
        <v>0</v>
      </c>
      <c r="G357" s="12">
        <f t="shared" si="49"/>
        <v>3500</v>
      </c>
    </row>
    <row r="358" spans="1:10" ht="15.75" x14ac:dyDescent="0.25">
      <c r="A358" s="10"/>
      <c r="B358" s="11" t="s">
        <v>218</v>
      </c>
      <c r="C358" s="11" t="s">
        <v>219</v>
      </c>
      <c r="D358" s="12">
        <f t="shared" si="52"/>
        <v>3500</v>
      </c>
      <c r="E358" s="12">
        <f t="shared" si="52"/>
        <v>0</v>
      </c>
      <c r="F358" s="12">
        <f t="shared" si="52"/>
        <v>0</v>
      </c>
      <c r="G358" s="12">
        <f t="shared" si="49"/>
        <v>3500</v>
      </c>
      <c r="H358" s="11"/>
      <c r="I358" s="11"/>
      <c r="J358" s="11"/>
    </row>
    <row r="359" spans="1:10" s="14" customFormat="1" ht="15.75" x14ac:dyDescent="0.25">
      <c r="A359" s="13" t="s">
        <v>457</v>
      </c>
      <c r="B359" s="14" t="s">
        <v>230</v>
      </c>
      <c r="C359" s="14" t="s">
        <v>231</v>
      </c>
      <c r="D359" s="15">
        <v>3500</v>
      </c>
      <c r="E359" s="15">
        <v>0</v>
      </c>
      <c r="F359" s="15">
        <v>0</v>
      </c>
      <c r="G359" s="15">
        <f t="shared" si="49"/>
        <v>3500</v>
      </c>
    </row>
    <row r="360" spans="1:10" s="11" customFormat="1" ht="15.75" x14ac:dyDescent="0.25">
      <c r="A360" s="10"/>
      <c r="B360" s="11" t="s">
        <v>246</v>
      </c>
      <c r="C360" s="11" t="s">
        <v>247</v>
      </c>
      <c r="D360" s="12">
        <f>D361+D363+D367</f>
        <v>29000</v>
      </c>
      <c r="E360" s="12">
        <f>E361+E363+E367</f>
        <v>2500</v>
      </c>
      <c r="F360" s="12">
        <f>F361+F363+F367</f>
        <v>5000</v>
      </c>
      <c r="G360" s="12">
        <f t="shared" si="49"/>
        <v>26500</v>
      </c>
    </row>
    <row r="361" spans="1:10" s="11" customFormat="1" ht="15.75" x14ac:dyDescent="0.25">
      <c r="A361" s="10"/>
      <c r="B361" s="11" t="s">
        <v>248</v>
      </c>
      <c r="C361" s="11" t="s">
        <v>249</v>
      </c>
      <c r="D361" s="12">
        <f>D362</f>
        <v>1000</v>
      </c>
      <c r="E361" s="12">
        <f>E362</f>
        <v>0</v>
      </c>
      <c r="F361" s="12">
        <f>F362</f>
        <v>0</v>
      </c>
      <c r="G361" s="12">
        <f t="shared" si="49"/>
        <v>1000</v>
      </c>
    </row>
    <row r="362" spans="1:10" s="14" customFormat="1" ht="15.75" x14ac:dyDescent="0.25">
      <c r="A362" s="13" t="s">
        <v>458</v>
      </c>
      <c r="B362" s="14" t="s">
        <v>459</v>
      </c>
      <c r="C362" s="14" t="s">
        <v>460</v>
      </c>
      <c r="D362" s="15">
        <v>1000</v>
      </c>
      <c r="E362" s="15">
        <v>0</v>
      </c>
      <c r="F362" s="15">
        <v>0</v>
      </c>
      <c r="G362" s="15">
        <f t="shared" si="49"/>
        <v>1000</v>
      </c>
    </row>
    <row r="363" spans="1:10" s="11" customFormat="1" ht="15.75" x14ac:dyDescent="0.25">
      <c r="A363" s="10"/>
      <c r="B363" s="11" t="s">
        <v>291</v>
      </c>
      <c r="C363" s="11" t="s">
        <v>292</v>
      </c>
      <c r="D363" s="12">
        <f>D364+D365+D366</f>
        <v>20000</v>
      </c>
      <c r="E363" s="12">
        <f>E364+E365+E366</f>
        <v>0</v>
      </c>
      <c r="F363" s="12">
        <f>F364+F365+F366</f>
        <v>5000</v>
      </c>
      <c r="G363" s="12">
        <f t="shared" si="49"/>
        <v>15000</v>
      </c>
    </row>
    <row r="364" spans="1:10" s="14" customFormat="1" ht="15.75" x14ac:dyDescent="0.25">
      <c r="A364" s="13" t="s">
        <v>461</v>
      </c>
      <c r="B364" s="14" t="s">
        <v>382</v>
      </c>
      <c r="C364" s="14" t="s">
        <v>383</v>
      </c>
      <c r="D364" s="15">
        <v>7000</v>
      </c>
      <c r="E364" s="15">
        <v>0</v>
      </c>
      <c r="F364" s="15">
        <v>5000</v>
      </c>
      <c r="G364" s="15">
        <f t="shared" si="49"/>
        <v>2000</v>
      </c>
    </row>
    <row r="365" spans="1:10" s="14" customFormat="1" ht="15.75" x14ac:dyDescent="0.25">
      <c r="A365" s="13" t="s">
        <v>462</v>
      </c>
      <c r="B365" s="14" t="s">
        <v>398</v>
      </c>
      <c r="C365" s="14" t="s">
        <v>399</v>
      </c>
      <c r="D365" s="15">
        <v>12000</v>
      </c>
      <c r="E365" s="15">
        <v>0</v>
      </c>
      <c r="F365" s="15">
        <v>0</v>
      </c>
      <c r="G365" s="15">
        <f t="shared" si="49"/>
        <v>12000</v>
      </c>
    </row>
    <row r="366" spans="1:10" ht="15.75" x14ac:dyDescent="0.25">
      <c r="A366" s="32" t="s">
        <v>463</v>
      </c>
      <c r="B366" s="13">
        <v>32377</v>
      </c>
      <c r="C366" s="14" t="s">
        <v>464</v>
      </c>
      <c r="D366" s="15">
        <v>1000</v>
      </c>
      <c r="E366" s="15">
        <v>0</v>
      </c>
      <c r="F366" s="15">
        <v>0</v>
      </c>
      <c r="G366" s="15">
        <f t="shared" si="49"/>
        <v>1000</v>
      </c>
    </row>
    <row r="367" spans="1:10" ht="15.75" x14ac:dyDescent="0.25">
      <c r="A367" s="32"/>
      <c r="B367" s="10">
        <v>3239</v>
      </c>
      <c r="C367" s="11" t="s">
        <v>305</v>
      </c>
      <c r="D367" s="12">
        <f>D368</f>
        <v>8000</v>
      </c>
      <c r="E367" s="12">
        <f>E368</f>
        <v>2500</v>
      </c>
      <c r="F367" s="12">
        <f>F368</f>
        <v>0</v>
      </c>
      <c r="G367" s="12">
        <f t="shared" si="49"/>
        <v>10500</v>
      </c>
    </row>
    <row r="368" spans="1:10" ht="15.75" x14ac:dyDescent="0.25">
      <c r="A368" s="32" t="s">
        <v>465</v>
      </c>
      <c r="B368" s="13">
        <v>32399</v>
      </c>
      <c r="C368" s="14" t="s">
        <v>308</v>
      </c>
      <c r="D368" s="15">
        <v>8000</v>
      </c>
      <c r="E368" s="15">
        <v>2500</v>
      </c>
      <c r="F368" s="15">
        <v>0</v>
      </c>
      <c r="G368" s="15">
        <f t="shared" si="49"/>
        <v>10500</v>
      </c>
    </row>
    <row r="369" spans="1:7" s="11" customFormat="1" ht="15.75" x14ac:dyDescent="0.25">
      <c r="A369" s="10"/>
      <c r="B369" s="11" t="s">
        <v>386</v>
      </c>
      <c r="C369" s="11" t="s">
        <v>387</v>
      </c>
      <c r="D369" s="12">
        <f t="shared" ref="D369:F370" si="53">D370</f>
        <v>2500</v>
      </c>
      <c r="E369" s="12">
        <f t="shared" si="53"/>
        <v>0</v>
      </c>
      <c r="F369" s="12">
        <f t="shared" si="53"/>
        <v>1500</v>
      </c>
      <c r="G369" s="12">
        <f t="shared" ref="G369:G400" si="54">D369+E369-F369</f>
        <v>1000</v>
      </c>
    </row>
    <row r="370" spans="1:7" s="11" customFormat="1" ht="15.75" x14ac:dyDescent="0.25">
      <c r="A370" s="10"/>
      <c r="B370" s="11" t="s">
        <v>388</v>
      </c>
      <c r="C370" s="11" t="s">
        <v>387</v>
      </c>
      <c r="D370" s="12">
        <f t="shared" si="53"/>
        <v>2500</v>
      </c>
      <c r="E370" s="12">
        <f t="shared" si="53"/>
        <v>0</v>
      </c>
      <c r="F370" s="12">
        <f t="shared" si="53"/>
        <v>1500</v>
      </c>
      <c r="G370" s="12">
        <f t="shared" si="54"/>
        <v>1000</v>
      </c>
    </row>
    <row r="371" spans="1:7" s="14" customFormat="1" ht="15.75" x14ac:dyDescent="0.25">
      <c r="A371" s="13" t="s">
        <v>467</v>
      </c>
      <c r="B371" s="14" t="s">
        <v>390</v>
      </c>
      <c r="C371" s="14" t="s">
        <v>391</v>
      </c>
      <c r="D371" s="15">
        <v>2500</v>
      </c>
      <c r="E371" s="15">
        <v>0</v>
      </c>
      <c r="F371" s="15">
        <v>1500</v>
      </c>
      <c r="G371" s="15">
        <f t="shared" si="54"/>
        <v>1000</v>
      </c>
    </row>
    <row r="372" spans="1:7" s="11" customFormat="1" ht="15.75" x14ac:dyDescent="0.25">
      <c r="A372" s="10"/>
      <c r="B372" s="11" t="s">
        <v>309</v>
      </c>
      <c r="C372" s="11" t="s">
        <v>310</v>
      </c>
      <c r="D372" s="12">
        <f t="shared" ref="D372:F373" si="55">D373</f>
        <v>1000</v>
      </c>
      <c r="E372" s="12">
        <f t="shared" si="55"/>
        <v>1000</v>
      </c>
      <c r="F372" s="12">
        <f t="shared" si="55"/>
        <v>0</v>
      </c>
      <c r="G372" s="12">
        <f t="shared" si="54"/>
        <v>2000</v>
      </c>
    </row>
    <row r="373" spans="1:7" s="11" customFormat="1" ht="15.75" x14ac:dyDescent="0.25">
      <c r="A373" s="10"/>
      <c r="B373" s="11" t="s">
        <v>370</v>
      </c>
      <c r="C373" s="11" t="s">
        <v>371</v>
      </c>
      <c r="D373" s="12">
        <f t="shared" si="55"/>
        <v>1000</v>
      </c>
      <c r="E373" s="12">
        <f t="shared" si="55"/>
        <v>1000</v>
      </c>
      <c r="F373" s="12">
        <f t="shared" si="55"/>
        <v>0</v>
      </c>
      <c r="G373" s="12">
        <f t="shared" si="54"/>
        <v>2000</v>
      </c>
    </row>
    <row r="374" spans="1:7" s="14" customFormat="1" ht="15.75" x14ac:dyDescent="0.25">
      <c r="A374" s="13" t="s">
        <v>468</v>
      </c>
      <c r="B374" s="14" t="s">
        <v>373</v>
      </c>
      <c r="C374" s="14" t="s">
        <v>371</v>
      </c>
      <c r="D374" s="15">
        <v>1000</v>
      </c>
      <c r="E374" s="15">
        <v>1000</v>
      </c>
      <c r="F374" s="15">
        <v>0</v>
      </c>
      <c r="G374" s="15">
        <f t="shared" si="54"/>
        <v>2000</v>
      </c>
    </row>
    <row r="375" spans="1:7" ht="15.75" x14ac:dyDescent="0.25">
      <c r="A375" s="24" t="s">
        <v>137</v>
      </c>
      <c r="B375" s="24" t="s">
        <v>469</v>
      </c>
      <c r="C375" s="24" t="s">
        <v>470</v>
      </c>
      <c r="D375" s="25">
        <f t="shared" ref="D375:F377" si="56">D376</f>
        <v>3500</v>
      </c>
      <c r="E375" s="25">
        <f t="shared" si="56"/>
        <v>200</v>
      </c>
      <c r="F375" s="25">
        <f t="shared" si="56"/>
        <v>200</v>
      </c>
      <c r="G375" s="25">
        <f t="shared" si="54"/>
        <v>3500</v>
      </c>
    </row>
    <row r="376" spans="1:7" ht="15.75" x14ac:dyDescent="0.25">
      <c r="A376" s="8" t="s">
        <v>19</v>
      </c>
      <c r="B376" s="8" t="s">
        <v>20</v>
      </c>
      <c r="C376" s="8" t="s">
        <v>21</v>
      </c>
      <c r="D376" s="9">
        <f t="shared" si="56"/>
        <v>3500</v>
      </c>
      <c r="E376" s="9">
        <f t="shared" si="56"/>
        <v>200</v>
      </c>
      <c r="F376" s="9">
        <f t="shared" si="56"/>
        <v>200</v>
      </c>
      <c r="G376" s="9">
        <f t="shared" si="54"/>
        <v>3500</v>
      </c>
    </row>
    <row r="377" spans="1:7" s="11" customFormat="1" ht="15.75" x14ac:dyDescent="0.25">
      <c r="A377" s="10"/>
      <c r="B377" s="11" t="s">
        <v>140</v>
      </c>
      <c r="C377" s="11" t="s">
        <v>141</v>
      </c>
      <c r="D377" s="12">
        <f t="shared" si="56"/>
        <v>3500</v>
      </c>
      <c r="E377" s="12">
        <f t="shared" si="56"/>
        <v>200</v>
      </c>
      <c r="F377" s="12">
        <f t="shared" si="56"/>
        <v>200</v>
      </c>
      <c r="G377" s="12">
        <f t="shared" si="54"/>
        <v>3500</v>
      </c>
    </row>
    <row r="378" spans="1:7" s="11" customFormat="1" ht="15.75" x14ac:dyDescent="0.25">
      <c r="A378" s="10"/>
      <c r="B378" s="11" t="s">
        <v>184</v>
      </c>
      <c r="C378" s="11" t="s">
        <v>185</v>
      </c>
      <c r="D378" s="12">
        <f>D379+D382</f>
        <v>3500</v>
      </c>
      <c r="E378" s="12">
        <f>E379+E382</f>
        <v>200</v>
      </c>
      <c r="F378" s="12">
        <f>F379+F382</f>
        <v>200</v>
      </c>
      <c r="G378" s="12">
        <f t="shared" si="54"/>
        <v>3500</v>
      </c>
    </row>
    <row r="379" spans="1:7" s="11" customFormat="1" ht="15.75" x14ac:dyDescent="0.25">
      <c r="A379" s="10"/>
      <c r="B379" s="11" t="s">
        <v>216</v>
      </c>
      <c r="C379" s="11" t="s">
        <v>217</v>
      </c>
      <c r="D379" s="12">
        <f t="shared" ref="D379:F380" si="57">D380</f>
        <v>800</v>
      </c>
      <c r="E379" s="12">
        <f t="shared" si="57"/>
        <v>0</v>
      </c>
      <c r="F379" s="12">
        <f t="shared" si="57"/>
        <v>0</v>
      </c>
      <c r="G379" s="12">
        <f t="shared" si="54"/>
        <v>800</v>
      </c>
    </row>
    <row r="380" spans="1:7" s="11" customFormat="1" ht="15.75" x14ac:dyDescent="0.25">
      <c r="A380" s="10"/>
      <c r="B380" s="11" t="s">
        <v>353</v>
      </c>
      <c r="C380" s="11" t="s">
        <v>354</v>
      </c>
      <c r="D380" s="12">
        <f t="shared" si="57"/>
        <v>800</v>
      </c>
      <c r="E380" s="12">
        <f t="shared" si="57"/>
        <v>0</v>
      </c>
      <c r="F380" s="12">
        <f t="shared" si="57"/>
        <v>0</v>
      </c>
      <c r="G380" s="12">
        <f t="shared" si="54"/>
        <v>800</v>
      </c>
    </row>
    <row r="381" spans="1:7" s="14" customFormat="1" ht="15.75" x14ac:dyDescent="0.25">
      <c r="A381" s="13" t="s">
        <v>471</v>
      </c>
      <c r="B381" s="14" t="s">
        <v>472</v>
      </c>
      <c r="C381" s="14" t="s">
        <v>473</v>
      </c>
      <c r="D381" s="15">
        <v>800</v>
      </c>
      <c r="E381" s="21">
        <v>0</v>
      </c>
      <c r="F381" s="21">
        <v>0</v>
      </c>
      <c r="G381" s="15">
        <f t="shared" si="54"/>
        <v>800</v>
      </c>
    </row>
    <row r="382" spans="1:7" s="11" customFormat="1" ht="15.75" x14ac:dyDescent="0.25">
      <c r="A382" s="10"/>
      <c r="B382" s="11" t="s">
        <v>246</v>
      </c>
      <c r="C382" s="11" t="s">
        <v>247</v>
      </c>
      <c r="D382" s="12">
        <f>D383+D385</f>
        <v>2700</v>
      </c>
      <c r="E382" s="40">
        <f>E383+E385</f>
        <v>200</v>
      </c>
      <c r="F382" s="40">
        <f>F383+F385</f>
        <v>200</v>
      </c>
      <c r="G382" s="12">
        <f t="shared" si="54"/>
        <v>2700</v>
      </c>
    </row>
    <row r="383" spans="1:7" s="11" customFormat="1" ht="15.75" x14ac:dyDescent="0.25">
      <c r="A383" s="10"/>
      <c r="B383" s="11" t="s">
        <v>267</v>
      </c>
      <c r="C383" s="11" t="s">
        <v>268</v>
      </c>
      <c r="D383" s="12">
        <f>D384</f>
        <v>1500</v>
      </c>
      <c r="E383" s="40">
        <f>E384</f>
        <v>0</v>
      </c>
      <c r="F383" s="40">
        <f>F384</f>
        <v>200</v>
      </c>
      <c r="G383" s="12">
        <f t="shared" si="54"/>
        <v>1300</v>
      </c>
    </row>
    <row r="384" spans="1:7" s="14" customFormat="1" ht="15.75" x14ac:dyDescent="0.25">
      <c r="A384" s="13" t="s">
        <v>474</v>
      </c>
      <c r="B384" s="14" t="s">
        <v>475</v>
      </c>
      <c r="C384" s="14" t="s">
        <v>476</v>
      </c>
      <c r="D384" s="15">
        <v>1500</v>
      </c>
      <c r="E384" s="21">
        <v>0</v>
      </c>
      <c r="F384" s="21">
        <v>200</v>
      </c>
      <c r="G384" s="15">
        <f t="shared" si="54"/>
        <v>1300</v>
      </c>
    </row>
    <row r="385" spans="1:14" ht="15.75" x14ac:dyDescent="0.25">
      <c r="A385" s="13"/>
      <c r="B385" s="11" t="s">
        <v>304</v>
      </c>
      <c r="C385" s="11" t="s">
        <v>305</v>
      </c>
      <c r="D385" s="12">
        <f>D386</f>
        <v>1200</v>
      </c>
      <c r="E385" s="40">
        <f>E386</f>
        <v>200</v>
      </c>
      <c r="F385" s="40">
        <f>F386</f>
        <v>0</v>
      </c>
      <c r="G385" s="12">
        <f t="shared" si="54"/>
        <v>1400</v>
      </c>
    </row>
    <row r="386" spans="1:14" ht="31.5" x14ac:dyDescent="0.25">
      <c r="A386" s="19" t="s">
        <v>477</v>
      </c>
      <c r="B386" s="14" t="s">
        <v>412</v>
      </c>
      <c r="C386" s="14" t="s">
        <v>446</v>
      </c>
      <c r="D386" s="15">
        <v>1200</v>
      </c>
      <c r="E386" s="21">
        <v>200</v>
      </c>
      <c r="F386" s="21">
        <v>0</v>
      </c>
      <c r="G386" s="15">
        <f t="shared" si="54"/>
        <v>1400</v>
      </c>
    </row>
    <row r="387" spans="1:14" ht="15.75" x14ac:dyDescent="0.25">
      <c r="A387" s="24" t="s">
        <v>137</v>
      </c>
      <c r="B387" s="24" t="s">
        <v>478</v>
      </c>
      <c r="C387" s="24" t="s">
        <v>479</v>
      </c>
      <c r="D387" s="25">
        <f>D388+D403</f>
        <v>5000</v>
      </c>
      <c r="E387" s="25">
        <f>E388+E403</f>
        <v>31665.219999999998</v>
      </c>
      <c r="F387" s="25">
        <f>F388+F403</f>
        <v>120.26</v>
      </c>
      <c r="G387" s="25">
        <f t="shared" si="54"/>
        <v>36544.959999999999</v>
      </c>
    </row>
    <row r="388" spans="1:14" ht="15.75" x14ac:dyDescent="0.25">
      <c r="A388" s="8" t="s">
        <v>19</v>
      </c>
      <c r="B388" s="8" t="s">
        <v>74</v>
      </c>
      <c r="C388" s="8" t="s">
        <v>75</v>
      </c>
      <c r="D388" s="9">
        <f t="shared" ref="D388:F389" si="58">D389</f>
        <v>5000</v>
      </c>
      <c r="E388" s="9">
        <f t="shared" si="58"/>
        <v>27562.219999999998</v>
      </c>
      <c r="F388" s="9">
        <f t="shared" si="58"/>
        <v>120.26</v>
      </c>
      <c r="G388" s="9">
        <f t="shared" si="54"/>
        <v>32441.96</v>
      </c>
    </row>
    <row r="389" spans="1:14" s="11" customFormat="1" ht="15.75" x14ac:dyDescent="0.25">
      <c r="A389" s="10"/>
      <c r="B389" s="11" t="s">
        <v>140</v>
      </c>
      <c r="C389" s="11" t="s">
        <v>141</v>
      </c>
      <c r="D389" s="12">
        <f t="shared" si="58"/>
        <v>5000</v>
      </c>
      <c r="E389" s="12">
        <f t="shared" si="58"/>
        <v>27562.219999999998</v>
      </c>
      <c r="F389" s="12">
        <f t="shared" si="58"/>
        <v>120.26</v>
      </c>
      <c r="G389" s="12">
        <f t="shared" si="54"/>
        <v>32441.96</v>
      </c>
    </row>
    <row r="390" spans="1:14" s="11" customFormat="1" ht="15.75" x14ac:dyDescent="0.25">
      <c r="A390" s="10"/>
      <c r="B390" s="11" t="s">
        <v>184</v>
      </c>
      <c r="C390" s="11" t="s">
        <v>185</v>
      </c>
      <c r="D390" s="12">
        <f>D391+D394+D400</f>
        <v>5000</v>
      </c>
      <c r="E390" s="12">
        <f>E391+E394+E400</f>
        <v>27562.219999999998</v>
      </c>
      <c r="F390" s="12">
        <f>F391+F394+F400</f>
        <v>120.26</v>
      </c>
      <c r="G390" s="12">
        <f t="shared" si="54"/>
        <v>32441.96</v>
      </c>
    </row>
    <row r="391" spans="1:14" ht="15.6" customHeight="1" x14ac:dyDescent="0.25">
      <c r="A391" s="10"/>
      <c r="B391" s="11" t="s">
        <v>216</v>
      </c>
      <c r="C391" s="11" t="s">
        <v>217</v>
      </c>
      <c r="D391" s="12">
        <f t="shared" ref="D391:F392" si="59">D392</f>
        <v>120.26</v>
      </c>
      <c r="E391" s="12">
        <f t="shared" si="59"/>
        <v>0</v>
      </c>
      <c r="F391" s="12">
        <f t="shared" si="59"/>
        <v>120.26</v>
      </c>
      <c r="G391" s="12">
        <f t="shared" si="54"/>
        <v>0</v>
      </c>
      <c r="H391" s="11"/>
      <c r="I391" s="11"/>
      <c r="J391" s="54"/>
      <c r="K391" s="54"/>
      <c r="L391" s="54"/>
      <c r="M391" s="54"/>
    </row>
    <row r="392" spans="1:14" ht="15.6" customHeight="1" x14ac:dyDescent="0.25">
      <c r="A392" s="10"/>
      <c r="B392" s="11" t="s">
        <v>218</v>
      </c>
      <c r="C392" s="11" t="s">
        <v>219</v>
      </c>
      <c r="D392" s="12">
        <f t="shared" si="59"/>
        <v>120.26</v>
      </c>
      <c r="E392" s="12">
        <f t="shared" si="59"/>
        <v>0</v>
      </c>
      <c r="F392" s="12">
        <f t="shared" si="59"/>
        <v>120.26</v>
      </c>
      <c r="G392" s="12">
        <f t="shared" si="54"/>
        <v>0</v>
      </c>
      <c r="H392" s="11"/>
      <c r="I392" s="11"/>
      <c r="J392" s="54"/>
      <c r="K392" s="54"/>
      <c r="L392" s="54"/>
      <c r="M392" s="54"/>
    </row>
    <row r="393" spans="1:14" s="14" customFormat="1" ht="15.75" x14ac:dyDescent="0.25">
      <c r="A393" s="13" t="s">
        <v>482</v>
      </c>
      <c r="B393" s="14" t="s">
        <v>221</v>
      </c>
      <c r="C393" s="14" t="s">
        <v>222</v>
      </c>
      <c r="D393" s="15">
        <v>120.26</v>
      </c>
      <c r="E393" s="15">
        <v>0</v>
      </c>
      <c r="F393" s="15">
        <v>120.26</v>
      </c>
      <c r="G393" s="15">
        <f t="shared" si="54"/>
        <v>0</v>
      </c>
      <c r="J393" s="55"/>
      <c r="K393" s="55"/>
      <c r="L393" s="55"/>
      <c r="M393" s="55"/>
      <c r="N393" s="33"/>
    </row>
    <row r="394" spans="1:14" s="11" customFormat="1" ht="15.75" x14ac:dyDescent="0.25">
      <c r="A394" s="10"/>
      <c r="B394" s="11" t="s">
        <v>246</v>
      </c>
      <c r="C394" s="11" t="s">
        <v>247</v>
      </c>
      <c r="D394" s="12">
        <f>D395+D397</f>
        <v>4879.74</v>
      </c>
      <c r="E394" s="12">
        <f>E395+E397</f>
        <v>27473.309999999998</v>
      </c>
      <c r="F394" s="12">
        <f>F395+F397</f>
        <v>0</v>
      </c>
      <c r="G394" s="12">
        <f t="shared" si="54"/>
        <v>32353.049999999996</v>
      </c>
    </row>
    <row r="395" spans="1:14" ht="15.75" x14ac:dyDescent="0.25">
      <c r="A395" s="10"/>
      <c r="B395" s="11" t="s">
        <v>291</v>
      </c>
      <c r="C395" s="11" t="s">
        <v>292</v>
      </c>
      <c r="D395" s="12">
        <f>D396</f>
        <v>4879.74</v>
      </c>
      <c r="E395" s="12">
        <f>E396</f>
        <v>2746.44</v>
      </c>
      <c r="F395" s="12">
        <f>F396</f>
        <v>0</v>
      </c>
      <c r="G395" s="12">
        <f t="shared" si="54"/>
        <v>7626.18</v>
      </c>
      <c r="H395" s="11"/>
      <c r="I395" s="11"/>
      <c r="J395" s="11"/>
      <c r="K395" s="34"/>
    </row>
    <row r="396" spans="1:14" s="14" customFormat="1" ht="15.75" x14ac:dyDescent="0.25">
      <c r="A396" s="13" t="s">
        <v>485</v>
      </c>
      <c r="B396" s="14" t="s">
        <v>382</v>
      </c>
      <c r="C396" s="14" t="s">
        <v>383</v>
      </c>
      <c r="D396" s="15">
        <v>4879.74</v>
      </c>
      <c r="E396" s="15">
        <v>2746.44</v>
      </c>
      <c r="F396" s="15">
        <v>0</v>
      </c>
      <c r="G396" s="21">
        <f t="shared" si="54"/>
        <v>7626.18</v>
      </c>
      <c r="K396" s="35"/>
    </row>
    <row r="397" spans="1:14" ht="15.75" x14ac:dyDescent="0.25">
      <c r="A397" s="13"/>
      <c r="B397" s="11" t="s">
        <v>304</v>
      </c>
      <c r="C397" s="11" t="s">
        <v>305</v>
      </c>
      <c r="D397" s="12">
        <f>D398+D399</f>
        <v>0</v>
      </c>
      <c r="E397" s="12">
        <f>E398+E399</f>
        <v>24726.87</v>
      </c>
      <c r="F397" s="12">
        <f>F398+F399</f>
        <v>0</v>
      </c>
      <c r="G397" s="40">
        <f t="shared" si="54"/>
        <v>24726.87</v>
      </c>
      <c r="K397" s="35"/>
    </row>
    <row r="398" spans="1:14" ht="31.5" x14ac:dyDescent="0.25">
      <c r="A398" s="13" t="s">
        <v>487</v>
      </c>
      <c r="B398" s="14" t="s">
        <v>412</v>
      </c>
      <c r="C398" s="14" t="s">
        <v>446</v>
      </c>
      <c r="D398" s="15">
        <v>0</v>
      </c>
      <c r="E398" s="15">
        <v>24286.87</v>
      </c>
      <c r="F398" s="15">
        <v>0</v>
      </c>
      <c r="G398" s="21">
        <f t="shared" si="54"/>
        <v>24286.87</v>
      </c>
      <c r="K398" s="35"/>
    </row>
    <row r="399" spans="1:14" ht="15.75" x14ac:dyDescent="0.25">
      <c r="A399" s="13" t="s">
        <v>488</v>
      </c>
      <c r="B399" s="13">
        <v>32399</v>
      </c>
      <c r="C399" s="14" t="s">
        <v>308</v>
      </c>
      <c r="D399" s="15">
        <v>0</v>
      </c>
      <c r="E399" s="15">
        <v>440</v>
      </c>
      <c r="F399" s="15"/>
      <c r="G399" s="21">
        <f t="shared" si="54"/>
        <v>440</v>
      </c>
      <c r="K399" s="37"/>
    </row>
    <row r="400" spans="1:14" ht="15.75" x14ac:dyDescent="0.25">
      <c r="A400" s="13"/>
      <c r="B400" s="11" t="s">
        <v>309</v>
      </c>
      <c r="C400" s="11" t="s">
        <v>310</v>
      </c>
      <c r="D400" s="12">
        <f t="shared" ref="D400:F401" si="60">D401</f>
        <v>0</v>
      </c>
      <c r="E400" s="12">
        <f t="shared" si="60"/>
        <v>88.91</v>
      </c>
      <c r="F400" s="12">
        <f t="shared" si="60"/>
        <v>0</v>
      </c>
      <c r="G400" s="40">
        <f t="shared" si="54"/>
        <v>88.91</v>
      </c>
    </row>
    <row r="401" spans="1:7" ht="15.75" x14ac:dyDescent="0.25">
      <c r="A401" s="13"/>
      <c r="B401" s="11" t="s">
        <v>370</v>
      </c>
      <c r="C401" s="11" t="s">
        <v>371</v>
      </c>
      <c r="D401" s="12">
        <f t="shared" si="60"/>
        <v>0</v>
      </c>
      <c r="E401" s="12">
        <f t="shared" si="60"/>
        <v>88.91</v>
      </c>
      <c r="F401" s="12">
        <f t="shared" si="60"/>
        <v>0</v>
      </c>
      <c r="G401" s="40">
        <f t="shared" ref="G401:G410" si="61">D401+E401-F401</f>
        <v>88.91</v>
      </c>
    </row>
    <row r="402" spans="1:7" ht="15.75" x14ac:dyDescent="0.25">
      <c r="A402" s="13" t="s">
        <v>489</v>
      </c>
      <c r="B402" s="14" t="s">
        <v>373</v>
      </c>
      <c r="C402" s="14" t="s">
        <v>371</v>
      </c>
      <c r="D402" s="15">
        <v>0</v>
      </c>
      <c r="E402" s="15">
        <v>88.91</v>
      </c>
      <c r="F402" s="15">
        <v>0</v>
      </c>
      <c r="G402" s="21">
        <f t="shared" si="61"/>
        <v>88.91</v>
      </c>
    </row>
    <row r="403" spans="1:7" ht="15.75" x14ac:dyDescent="0.25">
      <c r="A403" s="8" t="s">
        <v>19</v>
      </c>
      <c r="B403" s="8" t="s">
        <v>20</v>
      </c>
      <c r="C403" s="8" t="s">
        <v>21</v>
      </c>
      <c r="D403" s="9">
        <f>D404+D407</f>
        <v>0</v>
      </c>
      <c r="E403" s="9">
        <f>E404+E407</f>
        <v>4103</v>
      </c>
      <c r="F403" s="9">
        <f>F404+F407</f>
        <v>0</v>
      </c>
      <c r="G403" s="38">
        <f t="shared" si="61"/>
        <v>4103</v>
      </c>
    </row>
    <row r="404" spans="1:7" ht="15.75" x14ac:dyDescent="0.25">
      <c r="A404" s="13"/>
      <c r="B404" s="11" t="s">
        <v>304</v>
      </c>
      <c r="C404" s="11" t="s">
        <v>305</v>
      </c>
      <c r="D404" s="12">
        <f>D405+D406</f>
        <v>0</v>
      </c>
      <c r="E404" s="12">
        <f>E405+E406</f>
        <v>2103</v>
      </c>
      <c r="F404" s="12">
        <f>F405+F406</f>
        <v>0</v>
      </c>
      <c r="G404" s="12">
        <f t="shared" si="61"/>
        <v>2103</v>
      </c>
    </row>
    <row r="405" spans="1:7" ht="31.5" x14ac:dyDescent="0.25">
      <c r="A405" s="39" t="s">
        <v>490</v>
      </c>
      <c r="B405" s="14" t="s">
        <v>412</v>
      </c>
      <c r="C405" s="14" t="s">
        <v>446</v>
      </c>
      <c r="D405" s="15">
        <v>0</v>
      </c>
      <c r="E405" s="15">
        <v>1000</v>
      </c>
      <c r="F405" s="15">
        <v>0</v>
      </c>
      <c r="G405" s="15">
        <f t="shared" si="61"/>
        <v>1000</v>
      </c>
    </row>
    <row r="406" spans="1:7" ht="15.75" x14ac:dyDescent="0.25">
      <c r="A406" s="39" t="s">
        <v>491</v>
      </c>
      <c r="B406" s="13">
        <v>32399</v>
      </c>
      <c r="C406" s="14" t="s">
        <v>308</v>
      </c>
      <c r="D406" s="15">
        <v>0</v>
      </c>
      <c r="E406" s="15">
        <v>1103</v>
      </c>
      <c r="F406" s="15">
        <v>0</v>
      </c>
      <c r="G406" s="15">
        <f t="shared" si="61"/>
        <v>1103</v>
      </c>
    </row>
    <row r="407" spans="1:7" ht="15.75" x14ac:dyDescent="0.25">
      <c r="A407" s="39"/>
      <c r="B407" s="11" t="s">
        <v>309</v>
      </c>
      <c r="C407" s="11" t="s">
        <v>310</v>
      </c>
      <c r="D407" s="12">
        <f t="shared" ref="D407:F408" si="62">D408</f>
        <v>0</v>
      </c>
      <c r="E407" s="12">
        <f t="shared" si="62"/>
        <v>2000</v>
      </c>
      <c r="F407" s="12">
        <f t="shared" si="62"/>
        <v>0</v>
      </c>
      <c r="G407" s="12">
        <f t="shared" si="61"/>
        <v>2000</v>
      </c>
    </row>
    <row r="408" spans="1:7" ht="15.75" x14ac:dyDescent="0.25">
      <c r="A408" s="39"/>
      <c r="B408" s="11" t="s">
        <v>370</v>
      </c>
      <c r="C408" s="11" t="s">
        <v>371</v>
      </c>
      <c r="D408" s="12">
        <f t="shared" si="62"/>
        <v>0</v>
      </c>
      <c r="E408" s="12">
        <f t="shared" si="62"/>
        <v>2000</v>
      </c>
      <c r="F408" s="12">
        <f t="shared" si="62"/>
        <v>0</v>
      </c>
      <c r="G408" s="12">
        <f t="shared" si="61"/>
        <v>2000</v>
      </c>
    </row>
    <row r="409" spans="1:7" ht="15.75" x14ac:dyDescent="0.25">
      <c r="A409" s="39" t="s">
        <v>492</v>
      </c>
      <c r="B409" s="14" t="s">
        <v>373</v>
      </c>
      <c r="C409" s="14" t="s">
        <v>371</v>
      </c>
      <c r="D409" s="15">
        <v>0</v>
      </c>
      <c r="E409" s="15">
        <v>2000</v>
      </c>
      <c r="F409" s="15">
        <v>0</v>
      </c>
      <c r="G409" s="15">
        <f t="shared" si="61"/>
        <v>2000</v>
      </c>
    </row>
    <row r="410" spans="1:7" ht="31.5" x14ac:dyDescent="0.25">
      <c r="A410" s="24" t="s">
        <v>494</v>
      </c>
      <c r="B410" s="24" t="s">
        <v>495</v>
      </c>
      <c r="C410" s="24" t="s">
        <v>496</v>
      </c>
      <c r="D410" s="25">
        <f>D411</f>
        <v>0</v>
      </c>
      <c r="E410" s="25">
        <f>E411</f>
        <v>93318.94</v>
      </c>
      <c r="F410" s="25">
        <f>F411</f>
        <v>0</v>
      </c>
      <c r="G410" s="25">
        <f t="shared" si="61"/>
        <v>93318.94</v>
      </c>
    </row>
    <row r="411" spans="1:7" ht="15.75" x14ac:dyDescent="0.25">
      <c r="A411" s="8" t="s">
        <v>19</v>
      </c>
      <c r="B411" s="8" t="s">
        <v>74</v>
      </c>
      <c r="C411" s="8" t="s">
        <v>75</v>
      </c>
      <c r="D411" s="9">
        <f>D412+D422</f>
        <v>0</v>
      </c>
      <c r="E411" s="9">
        <f>E412+E422</f>
        <v>93318.94</v>
      </c>
      <c r="F411" s="9">
        <f>F412+F422</f>
        <v>0</v>
      </c>
      <c r="G411" s="9">
        <f>G412+G422</f>
        <v>93318.94</v>
      </c>
    </row>
    <row r="412" spans="1:7" ht="15.75" x14ac:dyDescent="0.25">
      <c r="A412" s="8"/>
      <c r="B412" s="11" t="s">
        <v>184</v>
      </c>
      <c r="C412" s="11" t="s">
        <v>185</v>
      </c>
      <c r="D412" s="40">
        <f>D413+D416+D420</f>
        <v>0</v>
      </c>
      <c r="E412" s="40">
        <f>E413+E416+E420</f>
        <v>67318.94</v>
      </c>
      <c r="F412" s="40">
        <f>F413+F416+F420</f>
        <v>0</v>
      </c>
      <c r="G412" s="40">
        <f>G413+G416+G420</f>
        <v>67318.94</v>
      </c>
    </row>
    <row r="413" spans="1:7" ht="15.75" x14ac:dyDescent="0.25">
      <c r="A413" s="8"/>
      <c r="B413" s="11" t="s">
        <v>216</v>
      </c>
      <c r="C413" s="11" t="s">
        <v>217</v>
      </c>
      <c r="D413" s="40">
        <f t="shared" ref="D413:F414" si="63">D414</f>
        <v>0</v>
      </c>
      <c r="E413" s="40">
        <f t="shared" si="63"/>
        <v>3180.52</v>
      </c>
      <c r="F413" s="40">
        <f t="shared" si="63"/>
        <v>0</v>
      </c>
      <c r="G413" s="40">
        <f>D413+E413-F413</f>
        <v>3180.52</v>
      </c>
    </row>
    <row r="414" spans="1:7" ht="15.75" x14ac:dyDescent="0.25">
      <c r="A414" s="8"/>
      <c r="B414" s="11" t="s">
        <v>240</v>
      </c>
      <c r="C414" s="11" t="s">
        <v>241</v>
      </c>
      <c r="D414" s="40">
        <f t="shared" si="63"/>
        <v>0</v>
      </c>
      <c r="E414" s="40">
        <f t="shared" si="63"/>
        <v>3180.52</v>
      </c>
      <c r="F414" s="40">
        <f t="shared" si="63"/>
        <v>0</v>
      </c>
      <c r="G414" s="40">
        <f>D414+E414-F414</f>
        <v>3180.52</v>
      </c>
    </row>
    <row r="415" spans="1:7" ht="15.75" x14ac:dyDescent="0.25">
      <c r="A415" s="8"/>
      <c r="B415" s="14" t="s">
        <v>243</v>
      </c>
      <c r="C415" s="14" t="s">
        <v>244</v>
      </c>
      <c r="D415" s="21">
        <v>0</v>
      </c>
      <c r="E415" s="21">
        <v>3180.52</v>
      </c>
      <c r="F415" s="21">
        <v>0</v>
      </c>
      <c r="G415" s="21">
        <f>D415+E415-F415</f>
        <v>3180.52</v>
      </c>
    </row>
    <row r="416" spans="1:7" ht="15.75" x14ac:dyDescent="0.25">
      <c r="B416" s="11" t="s">
        <v>246</v>
      </c>
      <c r="C416" s="11" t="s">
        <v>247</v>
      </c>
      <c r="D416" s="41">
        <f>D417</f>
        <v>0</v>
      </c>
      <c r="E416" s="41">
        <f>E417</f>
        <v>54957.17</v>
      </c>
      <c r="F416" s="41">
        <f>F417</f>
        <v>0</v>
      </c>
      <c r="G416" s="41">
        <f>G417</f>
        <v>54957.17</v>
      </c>
    </row>
    <row r="417" spans="1:7" ht="15.75" x14ac:dyDescent="0.25">
      <c r="B417" s="11" t="s">
        <v>291</v>
      </c>
      <c r="C417" s="11" t="s">
        <v>292</v>
      </c>
      <c r="D417" s="41">
        <f>D418+D419</f>
        <v>0</v>
      </c>
      <c r="E417" s="41">
        <f>E418+E419</f>
        <v>54957.17</v>
      </c>
      <c r="F417" s="41">
        <f>F418+F419</f>
        <v>0</v>
      </c>
      <c r="G417" s="41">
        <f>G418+G419</f>
        <v>54957.17</v>
      </c>
    </row>
    <row r="418" spans="1:7" ht="15.75" x14ac:dyDescent="0.25">
      <c r="A418" t="s">
        <v>497</v>
      </c>
      <c r="B418" s="14" t="s">
        <v>382</v>
      </c>
      <c r="C418" s="14" t="s">
        <v>383</v>
      </c>
      <c r="D418" s="37">
        <v>0</v>
      </c>
      <c r="E418" s="37">
        <v>52506.85</v>
      </c>
      <c r="F418" s="37">
        <v>0</v>
      </c>
      <c r="G418" s="37">
        <f>D418+E418-F418</f>
        <v>52506.85</v>
      </c>
    </row>
    <row r="419" spans="1:7" ht="15.75" x14ac:dyDescent="0.25">
      <c r="A419" t="s">
        <v>498</v>
      </c>
      <c r="B419" s="13">
        <v>32372</v>
      </c>
      <c r="C419" s="14" t="s">
        <v>399</v>
      </c>
      <c r="D419" s="42">
        <v>0</v>
      </c>
      <c r="E419" s="42">
        <v>2450.3200000000002</v>
      </c>
      <c r="F419" s="42">
        <v>0</v>
      </c>
      <c r="G419" s="37">
        <f>D419+E419-F419</f>
        <v>2450.3200000000002</v>
      </c>
    </row>
    <row r="420" spans="1:7" ht="15.75" x14ac:dyDescent="0.25">
      <c r="B420" s="11" t="s">
        <v>304</v>
      </c>
      <c r="C420" s="11" t="s">
        <v>305</v>
      </c>
      <c r="D420" s="41">
        <f>D421</f>
        <v>0</v>
      </c>
      <c r="E420" s="41">
        <f>E421</f>
        <v>9181.25</v>
      </c>
      <c r="F420" s="41">
        <f>F421</f>
        <v>0</v>
      </c>
      <c r="G420" s="41">
        <f>G421</f>
        <v>9181.25</v>
      </c>
    </row>
    <row r="421" spans="1:7" ht="31.5" x14ac:dyDescent="0.25">
      <c r="A421" t="s">
        <v>499</v>
      </c>
      <c r="B421" s="14" t="s">
        <v>412</v>
      </c>
      <c r="C421" s="14" t="s">
        <v>446</v>
      </c>
      <c r="D421" s="37">
        <v>0</v>
      </c>
      <c r="E421" s="37">
        <v>9181.25</v>
      </c>
      <c r="F421" s="37">
        <v>0</v>
      </c>
      <c r="G421" s="37">
        <f>D421+E421-F421</f>
        <v>9181.25</v>
      </c>
    </row>
    <row r="422" spans="1:7" ht="15.75" x14ac:dyDescent="0.25">
      <c r="B422" s="11" t="s">
        <v>500</v>
      </c>
      <c r="C422" s="11" t="s">
        <v>501</v>
      </c>
      <c r="D422" s="41">
        <f t="shared" ref="D422:F424" si="64">D423</f>
        <v>0</v>
      </c>
      <c r="E422" s="41">
        <f t="shared" si="64"/>
        <v>26000</v>
      </c>
      <c r="F422" s="41">
        <f t="shared" si="64"/>
        <v>0</v>
      </c>
      <c r="G422" s="41">
        <f>D422+E422-F422</f>
        <v>26000</v>
      </c>
    </row>
    <row r="423" spans="1:7" ht="15.75" x14ac:dyDescent="0.25">
      <c r="B423" s="11" t="s">
        <v>502</v>
      </c>
      <c r="C423" s="11" t="s">
        <v>503</v>
      </c>
      <c r="D423" s="41">
        <f t="shared" si="64"/>
        <v>0</v>
      </c>
      <c r="E423" s="41">
        <f t="shared" si="64"/>
        <v>26000</v>
      </c>
      <c r="F423" s="41">
        <f t="shared" si="64"/>
        <v>0</v>
      </c>
      <c r="G423" s="41">
        <f>G424</f>
        <v>26000</v>
      </c>
    </row>
    <row r="424" spans="1:7" ht="15.75" x14ac:dyDescent="0.25">
      <c r="B424" s="10">
        <v>4227</v>
      </c>
      <c r="C424" s="11" t="s">
        <v>504</v>
      </c>
      <c r="D424" s="41">
        <f t="shared" si="64"/>
        <v>0</v>
      </c>
      <c r="E424" s="41">
        <f t="shared" si="64"/>
        <v>26000</v>
      </c>
      <c r="F424" s="41">
        <f t="shared" si="64"/>
        <v>0</v>
      </c>
      <c r="G424" s="41">
        <f t="shared" ref="G424:G438" si="65">D424+E424-F424</f>
        <v>26000</v>
      </c>
    </row>
    <row r="425" spans="1:7" ht="15.75" x14ac:dyDescent="0.25">
      <c r="B425" s="10">
        <v>42273</v>
      </c>
      <c r="C425" s="14" t="s">
        <v>505</v>
      </c>
      <c r="D425" s="41">
        <v>0</v>
      </c>
      <c r="E425" s="41">
        <v>26000</v>
      </c>
      <c r="F425" s="41">
        <v>0</v>
      </c>
      <c r="G425" s="37">
        <f t="shared" si="65"/>
        <v>26000</v>
      </c>
    </row>
    <row r="426" spans="1:7" ht="31.5" x14ac:dyDescent="0.25">
      <c r="A426" s="24" t="s">
        <v>494</v>
      </c>
      <c r="B426" s="24" t="s">
        <v>506</v>
      </c>
      <c r="C426" s="24" t="s">
        <v>507</v>
      </c>
      <c r="D426" s="25">
        <f>D427+D433</f>
        <v>35000</v>
      </c>
      <c r="E426" s="25">
        <f>E427+E433</f>
        <v>0</v>
      </c>
      <c r="F426" s="25">
        <f>F427+F433</f>
        <v>0</v>
      </c>
      <c r="G426" s="25">
        <f t="shared" si="65"/>
        <v>35000</v>
      </c>
    </row>
    <row r="427" spans="1:7" ht="15.75" x14ac:dyDescent="0.25">
      <c r="A427" s="8" t="s">
        <v>19</v>
      </c>
      <c r="B427" s="8" t="s">
        <v>74</v>
      </c>
      <c r="C427" s="8" t="s">
        <v>75</v>
      </c>
      <c r="D427" s="9">
        <f t="shared" ref="D427:F431" si="66">D428</f>
        <v>20000</v>
      </c>
      <c r="E427" s="9">
        <f t="shared" si="66"/>
        <v>0</v>
      </c>
      <c r="F427" s="9">
        <f t="shared" si="66"/>
        <v>0</v>
      </c>
      <c r="G427" s="9">
        <f t="shared" si="65"/>
        <v>20000</v>
      </c>
    </row>
    <row r="428" spans="1:7" s="11" customFormat="1" ht="15.75" x14ac:dyDescent="0.25">
      <c r="A428" s="10"/>
      <c r="B428" s="11" t="s">
        <v>500</v>
      </c>
      <c r="C428" s="11" t="s">
        <v>501</v>
      </c>
      <c r="D428" s="12">
        <f t="shared" si="66"/>
        <v>20000</v>
      </c>
      <c r="E428" s="12">
        <f t="shared" si="66"/>
        <v>0</v>
      </c>
      <c r="F428" s="12">
        <f t="shared" si="66"/>
        <v>0</v>
      </c>
      <c r="G428" s="12">
        <f t="shared" si="65"/>
        <v>20000</v>
      </c>
    </row>
    <row r="429" spans="1:7" s="11" customFormat="1" ht="15.75" x14ac:dyDescent="0.25">
      <c r="A429" s="10"/>
      <c r="B429" s="11" t="s">
        <v>502</v>
      </c>
      <c r="C429" s="11" t="s">
        <v>503</v>
      </c>
      <c r="D429" s="12">
        <f t="shared" si="66"/>
        <v>20000</v>
      </c>
      <c r="E429" s="12">
        <f t="shared" si="66"/>
        <v>0</v>
      </c>
      <c r="F429" s="12">
        <f t="shared" si="66"/>
        <v>0</v>
      </c>
      <c r="G429" s="12">
        <f t="shared" si="65"/>
        <v>20000</v>
      </c>
    </row>
    <row r="430" spans="1:7" s="11" customFormat="1" ht="15.75" x14ac:dyDescent="0.25">
      <c r="A430" s="10"/>
      <c r="B430" s="11" t="s">
        <v>508</v>
      </c>
      <c r="C430" s="11" t="s">
        <v>509</v>
      </c>
      <c r="D430" s="12">
        <f t="shared" si="66"/>
        <v>20000</v>
      </c>
      <c r="E430" s="12">
        <f t="shared" si="66"/>
        <v>0</v>
      </c>
      <c r="F430" s="12">
        <f t="shared" si="66"/>
        <v>0</v>
      </c>
      <c r="G430" s="12">
        <f t="shared" si="65"/>
        <v>20000</v>
      </c>
    </row>
    <row r="431" spans="1:7" s="11" customFormat="1" ht="15.75" x14ac:dyDescent="0.25">
      <c r="A431" s="10"/>
      <c r="B431" s="11" t="s">
        <v>510</v>
      </c>
      <c r="C431" s="11" t="s">
        <v>511</v>
      </c>
      <c r="D431" s="12">
        <f t="shared" si="66"/>
        <v>20000</v>
      </c>
      <c r="E431" s="12">
        <f t="shared" si="66"/>
        <v>0</v>
      </c>
      <c r="F431" s="12">
        <f t="shared" si="66"/>
        <v>0</v>
      </c>
      <c r="G431" s="12">
        <f t="shared" si="65"/>
        <v>20000</v>
      </c>
    </row>
    <row r="432" spans="1:7" s="14" customFormat="1" ht="15.75" x14ac:dyDescent="0.25">
      <c r="A432" s="13" t="s">
        <v>512</v>
      </c>
      <c r="B432" s="14" t="s">
        <v>513</v>
      </c>
      <c r="C432" s="14" t="s">
        <v>514</v>
      </c>
      <c r="D432" s="15">
        <v>20000</v>
      </c>
      <c r="E432" s="15">
        <v>0</v>
      </c>
      <c r="F432" s="15">
        <v>0</v>
      </c>
      <c r="G432" s="15">
        <f t="shared" si="65"/>
        <v>20000</v>
      </c>
    </row>
    <row r="433" spans="1:8" ht="31.5" x14ac:dyDescent="0.25">
      <c r="A433" s="8" t="s">
        <v>19</v>
      </c>
      <c r="B433" s="8" t="s">
        <v>112</v>
      </c>
      <c r="C433" s="8" t="s">
        <v>113</v>
      </c>
      <c r="D433" s="9">
        <f t="shared" ref="D433:F437" si="67">D434</f>
        <v>15000</v>
      </c>
      <c r="E433" s="9">
        <f t="shared" si="67"/>
        <v>0</v>
      </c>
      <c r="F433" s="9">
        <f t="shared" si="67"/>
        <v>0</v>
      </c>
      <c r="G433" s="9">
        <f t="shared" si="65"/>
        <v>15000</v>
      </c>
    </row>
    <row r="434" spans="1:8" s="11" customFormat="1" ht="15.75" x14ac:dyDescent="0.25">
      <c r="A434" s="10"/>
      <c r="B434" s="11" t="s">
        <v>500</v>
      </c>
      <c r="C434" s="11" t="s">
        <v>501</v>
      </c>
      <c r="D434" s="12">
        <f t="shared" si="67"/>
        <v>15000</v>
      </c>
      <c r="E434" s="12">
        <f t="shared" si="67"/>
        <v>0</v>
      </c>
      <c r="F434" s="12">
        <f t="shared" si="67"/>
        <v>0</v>
      </c>
      <c r="G434" s="12">
        <f t="shared" si="65"/>
        <v>15000</v>
      </c>
    </row>
    <row r="435" spans="1:8" s="11" customFormat="1" ht="15.75" x14ac:dyDescent="0.25">
      <c r="A435" s="10"/>
      <c r="B435" s="11" t="s">
        <v>502</v>
      </c>
      <c r="C435" s="11" t="s">
        <v>503</v>
      </c>
      <c r="D435" s="12">
        <f t="shared" si="67"/>
        <v>15000</v>
      </c>
      <c r="E435" s="12">
        <f t="shared" si="67"/>
        <v>0</v>
      </c>
      <c r="F435" s="12">
        <f t="shared" si="67"/>
        <v>0</v>
      </c>
      <c r="G435" s="12">
        <f t="shared" si="65"/>
        <v>15000</v>
      </c>
    </row>
    <row r="436" spans="1:8" s="11" customFormat="1" ht="15.75" x14ac:dyDescent="0.25">
      <c r="A436" s="10"/>
      <c r="B436" s="11" t="s">
        <v>508</v>
      </c>
      <c r="C436" s="11" t="s">
        <v>509</v>
      </c>
      <c r="D436" s="12">
        <f t="shared" si="67"/>
        <v>15000</v>
      </c>
      <c r="E436" s="12">
        <f t="shared" si="67"/>
        <v>0</v>
      </c>
      <c r="F436" s="12">
        <f t="shared" si="67"/>
        <v>0</v>
      </c>
      <c r="G436" s="12">
        <f t="shared" si="65"/>
        <v>15000</v>
      </c>
    </row>
    <row r="437" spans="1:8" s="11" customFormat="1" ht="15.75" x14ac:dyDescent="0.25">
      <c r="A437" s="10"/>
      <c r="B437" s="11" t="s">
        <v>510</v>
      </c>
      <c r="C437" s="11" t="s">
        <v>511</v>
      </c>
      <c r="D437" s="12">
        <f t="shared" si="67"/>
        <v>15000</v>
      </c>
      <c r="E437" s="12">
        <f t="shared" si="67"/>
        <v>0</v>
      </c>
      <c r="F437" s="12">
        <f t="shared" si="67"/>
        <v>0</v>
      </c>
      <c r="G437" s="12">
        <f t="shared" si="65"/>
        <v>15000</v>
      </c>
    </row>
    <row r="438" spans="1:8" s="14" customFormat="1" ht="15.75" x14ac:dyDescent="0.25">
      <c r="A438" s="13" t="s">
        <v>515</v>
      </c>
      <c r="B438" s="14" t="s">
        <v>513</v>
      </c>
      <c r="C438" s="14" t="s">
        <v>514</v>
      </c>
      <c r="D438" s="15">
        <v>15000</v>
      </c>
      <c r="E438" s="15">
        <v>0</v>
      </c>
      <c r="F438" s="15">
        <v>0</v>
      </c>
      <c r="G438" s="15">
        <f t="shared" si="65"/>
        <v>15000</v>
      </c>
    </row>
    <row r="442" spans="1:8" ht="42.75" customHeight="1" x14ac:dyDescent="0.25">
      <c r="D442" s="37"/>
      <c r="E442" s="37"/>
      <c r="F442" s="37"/>
      <c r="G442" s="37"/>
      <c r="H442" s="37"/>
    </row>
    <row r="443" spans="1:8" x14ac:dyDescent="0.25">
      <c r="D443" s="37"/>
      <c r="E443" s="37"/>
      <c r="F443" s="37"/>
      <c r="G443" s="37"/>
      <c r="H443" s="37"/>
    </row>
    <row r="444" spans="1:8" x14ac:dyDescent="0.25">
      <c r="D444" s="37"/>
      <c r="E444" s="37"/>
      <c r="F444" s="37"/>
      <c r="G444" s="37"/>
      <c r="H444" s="37"/>
    </row>
    <row r="445" spans="1:8" x14ac:dyDescent="0.25">
      <c r="D445" s="37"/>
      <c r="E445" s="37"/>
      <c r="F445" s="37"/>
      <c r="G445" s="37"/>
      <c r="H445" s="37"/>
    </row>
    <row r="446" spans="1:8" x14ac:dyDescent="0.25">
      <c r="D446" s="37"/>
      <c r="E446" s="37"/>
      <c r="F446" s="37"/>
      <c r="G446" s="37"/>
      <c r="H446" s="37"/>
    </row>
    <row r="447" spans="1:8" x14ac:dyDescent="0.25">
      <c r="D447" s="37"/>
      <c r="E447" s="37"/>
      <c r="F447" s="37"/>
      <c r="G447" s="53"/>
      <c r="H447" s="37"/>
    </row>
    <row r="448" spans="1:8" x14ac:dyDescent="0.25">
      <c r="D448" s="37"/>
      <c r="E448" s="37"/>
      <c r="F448" s="37"/>
      <c r="G448" s="53"/>
    </row>
    <row r="449" spans="4:10" x14ac:dyDescent="0.25">
      <c r="D449" s="37"/>
      <c r="E449" s="37"/>
      <c r="F449" s="37"/>
      <c r="G449" s="53"/>
    </row>
    <row r="450" spans="4:10" x14ac:dyDescent="0.25">
      <c r="D450" s="37"/>
      <c r="E450" s="37"/>
      <c r="F450" s="37"/>
      <c r="G450" s="53"/>
      <c r="H450" s="37"/>
    </row>
    <row r="451" spans="4:10" x14ac:dyDescent="0.25">
      <c r="G451" s="48"/>
    </row>
    <row r="452" spans="4:10" x14ac:dyDescent="0.25">
      <c r="G452" s="48"/>
    </row>
    <row r="453" spans="4:10" x14ac:dyDescent="0.25">
      <c r="D453" s="37"/>
      <c r="E453" s="37"/>
      <c r="F453" s="37"/>
      <c r="G453" s="53"/>
    </row>
    <row r="454" spans="4:10" x14ac:dyDescent="0.25">
      <c r="D454" s="37"/>
      <c r="E454" s="37"/>
      <c r="F454" s="37"/>
      <c r="G454" s="53"/>
    </row>
    <row r="455" spans="4:10" x14ac:dyDescent="0.25">
      <c r="D455" s="37"/>
      <c r="E455" s="37"/>
      <c r="F455" s="37"/>
      <c r="G455" s="53"/>
      <c r="J455" s="48"/>
    </row>
    <row r="456" spans="4:10" x14ac:dyDescent="0.25">
      <c r="D456" s="37"/>
      <c r="E456" s="37"/>
      <c r="F456" s="37"/>
      <c r="G456" s="53"/>
      <c r="H456" s="37"/>
      <c r="J456" s="48"/>
    </row>
    <row r="457" spans="4:10" x14ac:dyDescent="0.25">
      <c r="D457" s="37"/>
      <c r="E457" s="37"/>
      <c r="F457" s="37"/>
      <c r="G457" s="53"/>
      <c r="J457" s="48"/>
    </row>
    <row r="458" spans="4:10" x14ac:dyDescent="0.25">
      <c r="D458" s="37"/>
      <c r="E458" s="37"/>
      <c r="F458" s="37"/>
      <c r="G458" s="53"/>
    </row>
    <row r="459" spans="4:10" x14ac:dyDescent="0.25">
      <c r="D459" s="37"/>
      <c r="E459" s="37"/>
      <c r="F459" s="37"/>
      <c r="G459" s="53"/>
    </row>
  </sheetData>
  <mergeCells count="11">
    <mergeCell ref="A3:G3"/>
    <mergeCell ref="J87:L87"/>
    <mergeCell ref="J150:L150"/>
    <mergeCell ref="J243:K243"/>
    <mergeCell ref="H273:J273"/>
    <mergeCell ref="J393:M393"/>
    <mergeCell ref="J286:L286"/>
    <mergeCell ref="J287:L287"/>
    <mergeCell ref="J289:L289"/>
    <mergeCell ref="J391:M391"/>
    <mergeCell ref="J392:M392"/>
  </mergeCells>
  <pageMargins left="0.7" right="0.7" top="0.75" bottom="0.75" header="0.51180555555555496" footer="0.3"/>
  <pageSetup paperSize="9" firstPageNumber="0" fitToHeight="0" orientation="landscape" horizontalDpi="300" verticalDpi="300"/>
  <headerFooter>
    <oddFooter>&amp;CStranica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3"/>
  <sheetViews>
    <sheetView tabSelected="1" zoomScaleNormal="100" workbookViewId="0">
      <selection activeCell="A107" sqref="A107:C107"/>
    </sheetView>
  </sheetViews>
  <sheetFormatPr defaultRowHeight="15" x14ac:dyDescent="0.25"/>
  <cols>
    <col min="1" max="2" width="10.7109375" customWidth="1"/>
    <col min="3" max="3" width="55.7109375" customWidth="1"/>
    <col min="4" max="7" width="15.7109375" customWidth="1"/>
    <col min="8" max="8" width="8.7109375" customWidth="1"/>
    <col min="9" max="9" width="11.5703125" hidden="1"/>
    <col min="10" max="10" width="8.7109375" customWidth="1"/>
    <col min="11" max="11" width="11.42578125"/>
    <col min="12" max="1025" width="8.7109375" customWidth="1"/>
  </cols>
  <sheetData>
    <row r="1" spans="1:7" ht="17.25" x14ac:dyDescent="0.3">
      <c r="A1" s="1" t="s">
        <v>0</v>
      </c>
    </row>
    <row r="2" spans="1:7" ht="17.25" x14ac:dyDescent="0.3">
      <c r="A2" s="1" t="s">
        <v>1</v>
      </c>
    </row>
    <row r="3" spans="1:7" ht="15" customHeight="1" x14ac:dyDescent="0.25">
      <c r="A3" s="59" t="s">
        <v>2</v>
      </c>
      <c r="B3" s="59"/>
      <c r="C3" s="59"/>
      <c r="D3" s="59"/>
      <c r="E3" s="59"/>
      <c r="F3" s="59"/>
      <c r="G3" s="59"/>
    </row>
    <row r="5" spans="1:7" ht="15.75" x14ac:dyDescent="0.25">
      <c r="A5" s="2" t="s">
        <v>3</v>
      </c>
      <c r="B5" s="2" t="s">
        <v>4</v>
      </c>
      <c r="C5" s="3"/>
      <c r="D5" s="3" t="s">
        <v>5</v>
      </c>
      <c r="E5" s="3" t="s">
        <v>6</v>
      </c>
      <c r="F5" s="3" t="s">
        <v>7</v>
      </c>
      <c r="G5" s="3" t="s">
        <v>8</v>
      </c>
    </row>
    <row r="6" spans="1:7" ht="15.75" x14ac:dyDescent="0.25">
      <c r="A6" s="2"/>
      <c r="B6" s="2" t="s">
        <v>9</v>
      </c>
      <c r="C6" s="3" t="s">
        <v>10</v>
      </c>
      <c r="D6" s="3" t="s">
        <v>11</v>
      </c>
      <c r="E6" s="3"/>
      <c r="F6" s="3"/>
      <c r="G6" s="3" t="s">
        <v>11</v>
      </c>
    </row>
    <row r="7" spans="1:7" ht="15.75" x14ac:dyDescent="0.25">
      <c r="A7" s="4"/>
      <c r="B7" s="4"/>
      <c r="C7" s="4" t="s">
        <v>12</v>
      </c>
      <c r="D7" s="5">
        <f t="shared" ref="D7:F8" si="0">D8</f>
        <v>1065880</v>
      </c>
      <c r="E7" s="5">
        <f t="shared" si="0"/>
        <v>146395.9</v>
      </c>
      <c r="F7" s="5">
        <f t="shared" si="0"/>
        <v>113000</v>
      </c>
      <c r="G7" s="5">
        <f>D7+E7-F7</f>
        <v>1099275.8999999999</v>
      </c>
    </row>
    <row r="8" spans="1:7" ht="15.75" x14ac:dyDescent="0.25">
      <c r="A8" s="6" t="s">
        <v>13</v>
      </c>
      <c r="B8" s="6" t="s">
        <v>14</v>
      </c>
      <c r="C8" s="6" t="s">
        <v>15</v>
      </c>
      <c r="D8" s="7">
        <f t="shared" si="0"/>
        <v>1065880</v>
      </c>
      <c r="E8" s="7">
        <f t="shared" si="0"/>
        <v>146395.9</v>
      </c>
      <c r="F8" s="7">
        <f t="shared" si="0"/>
        <v>113000</v>
      </c>
      <c r="G8" s="7">
        <f>D8+E8-F8</f>
        <v>1099275.8999999999</v>
      </c>
    </row>
    <row r="9" spans="1:7" ht="15.75" x14ac:dyDescent="0.25">
      <c r="A9" s="6" t="s">
        <v>16</v>
      </c>
      <c r="B9" s="6" t="s">
        <v>17</v>
      </c>
      <c r="C9" s="6" t="s">
        <v>18</v>
      </c>
      <c r="D9" s="7">
        <f>D10+D14+D22+D27+D31+D35</f>
        <v>1065880</v>
      </c>
      <c r="E9" s="7">
        <f>E10+E14+E22+E27+E31+E35</f>
        <v>146395.9</v>
      </c>
      <c r="F9" s="7">
        <f>F10+F14+F22+F27+F31+F35</f>
        <v>113000</v>
      </c>
      <c r="G9" s="7">
        <f>G10+G14+G22+G27+G31+G35</f>
        <v>1099275.8999999999</v>
      </c>
    </row>
    <row r="10" spans="1:7" ht="15.75" x14ac:dyDescent="0.25">
      <c r="A10" s="8" t="s">
        <v>19</v>
      </c>
      <c r="B10" s="8" t="s">
        <v>20</v>
      </c>
      <c r="C10" s="8" t="s">
        <v>21</v>
      </c>
      <c r="D10" s="9">
        <f t="shared" ref="D10:F12" si="1">D11</f>
        <v>924280</v>
      </c>
      <c r="E10" s="9">
        <f t="shared" si="1"/>
        <v>0</v>
      </c>
      <c r="F10" s="9">
        <f t="shared" si="1"/>
        <v>91000</v>
      </c>
      <c r="G10" s="9">
        <f t="shared" ref="G10:G21" si="2">D10+E10-F10</f>
        <v>833280</v>
      </c>
    </row>
    <row r="11" spans="1:7" ht="15.75" x14ac:dyDescent="0.25">
      <c r="A11" s="10"/>
      <c r="B11" s="11" t="s">
        <v>22</v>
      </c>
      <c r="C11" s="11" t="s">
        <v>23</v>
      </c>
      <c r="D11" s="12">
        <f t="shared" si="1"/>
        <v>924280</v>
      </c>
      <c r="E11" s="12">
        <f t="shared" si="1"/>
        <v>0</v>
      </c>
      <c r="F11" s="12">
        <f t="shared" si="1"/>
        <v>91000</v>
      </c>
      <c r="G11" s="12">
        <f t="shared" si="2"/>
        <v>833280</v>
      </c>
    </row>
    <row r="12" spans="1:7" ht="31.5" x14ac:dyDescent="0.25">
      <c r="A12" s="10"/>
      <c r="B12" s="11" t="s">
        <v>24</v>
      </c>
      <c r="C12" s="11" t="s">
        <v>25</v>
      </c>
      <c r="D12" s="12">
        <f t="shared" si="1"/>
        <v>924280</v>
      </c>
      <c r="E12" s="12">
        <f t="shared" si="1"/>
        <v>0</v>
      </c>
      <c r="F12" s="12">
        <f t="shared" si="1"/>
        <v>91000</v>
      </c>
      <c r="G12" s="12">
        <f t="shared" si="2"/>
        <v>833280</v>
      </c>
    </row>
    <row r="13" spans="1:7" ht="31.5" x14ac:dyDescent="0.25">
      <c r="A13" s="10"/>
      <c r="B13" s="11" t="s">
        <v>26</v>
      </c>
      <c r="C13" s="11" t="s">
        <v>27</v>
      </c>
      <c r="D13" s="12">
        <v>924280</v>
      </c>
      <c r="E13" s="12">
        <v>0</v>
      </c>
      <c r="F13" s="12">
        <v>91000</v>
      </c>
      <c r="G13" s="12">
        <f t="shared" si="2"/>
        <v>833280</v>
      </c>
    </row>
    <row r="14" spans="1:7" ht="15.75" x14ac:dyDescent="0.25">
      <c r="A14" s="8" t="s">
        <v>19</v>
      </c>
      <c r="B14" s="8" t="s">
        <v>32</v>
      </c>
      <c r="C14" s="8" t="s">
        <v>33</v>
      </c>
      <c r="D14" s="9">
        <f>D15</f>
        <v>90600</v>
      </c>
      <c r="E14" s="9">
        <f>E15</f>
        <v>0</v>
      </c>
      <c r="F14" s="9">
        <f>F15</f>
        <v>20000</v>
      </c>
      <c r="G14" s="9">
        <f t="shared" si="2"/>
        <v>70600</v>
      </c>
    </row>
    <row r="15" spans="1:7" ht="15.75" x14ac:dyDescent="0.25">
      <c r="A15" s="10"/>
      <c r="B15" s="11" t="s">
        <v>22</v>
      </c>
      <c r="C15" s="11" t="s">
        <v>23</v>
      </c>
      <c r="D15" s="12">
        <f>D16+D20+D18</f>
        <v>90600</v>
      </c>
      <c r="E15" s="12">
        <f>E16+E20+E18</f>
        <v>0</v>
      </c>
      <c r="F15" s="12">
        <f>F16+F20+F18</f>
        <v>20000</v>
      </c>
      <c r="G15" s="12">
        <f t="shared" si="2"/>
        <v>70600</v>
      </c>
    </row>
    <row r="16" spans="1:7" ht="15.75" x14ac:dyDescent="0.25">
      <c r="A16" s="10"/>
      <c r="B16" s="11" t="s">
        <v>34</v>
      </c>
      <c r="C16" s="11" t="s">
        <v>35</v>
      </c>
      <c r="D16" s="12">
        <f>D17</f>
        <v>100</v>
      </c>
      <c r="E16" s="12">
        <f>E17</f>
        <v>0</v>
      </c>
      <c r="F16" s="12">
        <f>F17</f>
        <v>0</v>
      </c>
      <c r="G16" s="12">
        <f t="shared" si="2"/>
        <v>100</v>
      </c>
    </row>
    <row r="17" spans="1:7" ht="15.75" x14ac:dyDescent="0.25">
      <c r="A17" s="10"/>
      <c r="B17" s="11" t="s">
        <v>36</v>
      </c>
      <c r="C17" s="11" t="s">
        <v>37</v>
      </c>
      <c r="D17" s="12">
        <v>100</v>
      </c>
      <c r="E17" s="12">
        <v>0</v>
      </c>
      <c r="F17" s="12">
        <v>0</v>
      </c>
      <c r="G17" s="12">
        <f t="shared" si="2"/>
        <v>100</v>
      </c>
    </row>
    <row r="18" spans="1:7" ht="31.5" x14ac:dyDescent="0.25">
      <c r="A18" s="10"/>
      <c r="B18" s="11" t="s">
        <v>43</v>
      </c>
      <c r="C18" s="11" t="s">
        <v>44</v>
      </c>
      <c r="D18" s="12">
        <f>D19</f>
        <v>14500</v>
      </c>
      <c r="E18" s="12">
        <f>E19</f>
        <v>0</v>
      </c>
      <c r="F18" s="12">
        <f>F19</f>
        <v>0</v>
      </c>
      <c r="G18" s="12">
        <f t="shared" si="2"/>
        <v>14500</v>
      </c>
    </row>
    <row r="19" spans="1:7" ht="15.75" x14ac:dyDescent="0.25">
      <c r="A19" s="10"/>
      <c r="B19" s="11" t="s">
        <v>45</v>
      </c>
      <c r="C19" s="11" t="s">
        <v>46</v>
      </c>
      <c r="D19" s="12">
        <v>14500</v>
      </c>
      <c r="E19" s="12">
        <v>0</v>
      </c>
      <c r="F19" s="12">
        <v>0</v>
      </c>
      <c r="G19" s="12">
        <f t="shared" si="2"/>
        <v>14500</v>
      </c>
    </row>
    <row r="20" spans="1:7" ht="31.5" x14ac:dyDescent="0.25">
      <c r="A20" s="10"/>
      <c r="B20" s="11" t="s">
        <v>56</v>
      </c>
      <c r="C20" s="11" t="s">
        <v>57</v>
      </c>
      <c r="D20" s="12">
        <f>D21</f>
        <v>76000</v>
      </c>
      <c r="E20" s="12">
        <f>E21</f>
        <v>0</v>
      </c>
      <c r="F20" s="12">
        <f>F21</f>
        <v>20000</v>
      </c>
      <c r="G20" s="12">
        <f t="shared" si="2"/>
        <v>56000</v>
      </c>
    </row>
    <row r="21" spans="1:7" ht="31.5" x14ac:dyDescent="0.25">
      <c r="A21" s="10"/>
      <c r="B21" s="11" t="s">
        <v>58</v>
      </c>
      <c r="C21" s="11" t="s">
        <v>59</v>
      </c>
      <c r="D21" s="12">
        <v>76000</v>
      </c>
      <c r="E21" s="12">
        <v>0</v>
      </c>
      <c r="F21" s="12">
        <v>20000</v>
      </c>
      <c r="G21" s="12">
        <f t="shared" si="2"/>
        <v>56000</v>
      </c>
    </row>
    <row r="22" spans="1:7" ht="15.75" x14ac:dyDescent="0.25">
      <c r="A22" s="8" t="s">
        <v>19</v>
      </c>
      <c r="B22" s="8" t="s">
        <v>74</v>
      </c>
      <c r="C22" s="8" t="s">
        <v>75</v>
      </c>
      <c r="D22" s="9">
        <f>D23</f>
        <v>34000</v>
      </c>
      <c r="E22" s="9">
        <f>E23</f>
        <v>136760.9</v>
      </c>
      <c r="F22" s="9">
        <f>F23</f>
        <v>0</v>
      </c>
      <c r="G22" s="9">
        <f>G23</f>
        <v>170760.9</v>
      </c>
    </row>
    <row r="23" spans="1:7" ht="15.75" x14ac:dyDescent="0.25">
      <c r="A23" s="10"/>
      <c r="B23" s="11" t="s">
        <v>22</v>
      </c>
      <c r="C23" s="11" t="s">
        <v>23</v>
      </c>
      <c r="D23" s="12">
        <f>D24</f>
        <v>34000</v>
      </c>
      <c r="E23" s="12">
        <f>E24</f>
        <v>136760.9</v>
      </c>
      <c r="F23" s="12">
        <f>F24</f>
        <v>0</v>
      </c>
      <c r="G23" s="12">
        <f t="shared" ref="G23:G33" si="3">D23+E23-F23</f>
        <v>170760.9</v>
      </c>
    </row>
    <row r="24" spans="1:7" ht="31.5" x14ac:dyDescent="0.25">
      <c r="A24" s="10"/>
      <c r="B24" s="11" t="s">
        <v>76</v>
      </c>
      <c r="C24" s="11" t="s">
        <v>77</v>
      </c>
      <c r="D24" s="12">
        <f>D26+D25</f>
        <v>34000</v>
      </c>
      <c r="E24" s="12">
        <f>E26+E25</f>
        <v>136760.9</v>
      </c>
      <c r="F24" s="12">
        <f>F26+F25</f>
        <v>0</v>
      </c>
      <c r="G24" s="12">
        <f t="shared" si="3"/>
        <v>170760.9</v>
      </c>
    </row>
    <row r="25" spans="1:7" ht="15.75" x14ac:dyDescent="0.25">
      <c r="A25" s="10"/>
      <c r="B25" s="10">
        <v>632</v>
      </c>
      <c r="C25" s="11" t="s">
        <v>78</v>
      </c>
      <c r="D25" s="12">
        <v>0</v>
      </c>
      <c r="E25" s="12">
        <v>115760.9</v>
      </c>
      <c r="F25" s="12">
        <v>0</v>
      </c>
      <c r="G25" s="12">
        <f t="shared" si="3"/>
        <v>115760.9</v>
      </c>
    </row>
    <row r="26" spans="1:7" ht="31.5" x14ac:dyDescent="0.25">
      <c r="A26" s="10"/>
      <c r="B26" s="11" t="s">
        <v>84</v>
      </c>
      <c r="C26" s="11" t="s">
        <v>85</v>
      </c>
      <c r="D26" s="12">
        <v>34000</v>
      </c>
      <c r="E26" s="12">
        <v>21000</v>
      </c>
      <c r="F26" s="12">
        <v>0</v>
      </c>
      <c r="G26" s="12">
        <f t="shared" si="3"/>
        <v>55000</v>
      </c>
    </row>
    <row r="27" spans="1:7" ht="15.75" x14ac:dyDescent="0.25">
      <c r="A27" s="8" t="s">
        <v>19</v>
      </c>
      <c r="B27" s="8" t="s">
        <v>100</v>
      </c>
      <c r="C27" s="8" t="s">
        <v>101</v>
      </c>
      <c r="D27" s="9">
        <f t="shared" ref="D27:F29" si="4">D28</f>
        <v>2000</v>
      </c>
      <c r="E27" s="9">
        <f t="shared" si="4"/>
        <v>0</v>
      </c>
      <c r="F27" s="9">
        <f t="shared" si="4"/>
        <v>2000</v>
      </c>
      <c r="G27" s="9">
        <f t="shared" si="3"/>
        <v>0</v>
      </c>
    </row>
    <row r="28" spans="1:7" ht="15.75" x14ac:dyDescent="0.25">
      <c r="A28" s="10"/>
      <c r="B28" s="11" t="s">
        <v>22</v>
      </c>
      <c r="C28" s="11" t="s">
        <v>23</v>
      </c>
      <c r="D28" s="12">
        <f t="shared" si="4"/>
        <v>2000</v>
      </c>
      <c r="E28" s="12">
        <f t="shared" si="4"/>
        <v>0</v>
      </c>
      <c r="F28" s="12">
        <f t="shared" si="4"/>
        <v>2000</v>
      </c>
      <c r="G28" s="12">
        <f t="shared" si="3"/>
        <v>0</v>
      </c>
    </row>
    <row r="29" spans="1:7" ht="31.5" x14ac:dyDescent="0.25">
      <c r="A29" s="10"/>
      <c r="B29" s="11" t="s">
        <v>56</v>
      </c>
      <c r="C29" s="11" t="s">
        <v>57</v>
      </c>
      <c r="D29" s="12">
        <f t="shared" si="4"/>
        <v>2000</v>
      </c>
      <c r="E29" s="12">
        <f t="shared" si="4"/>
        <v>0</v>
      </c>
      <c r="F29" s="12">
        <f t="shared" si="4"/>
        <v>2000</v>
      </c>
      <c r="G29" s="12">
        <f t="shared" si="3"/>
        <v>0</v>
      </c>
    </row>
    <row r="30" spans="1:7" ht="31.5" x14ac:dyDescent="0.25">
      <c r="A30" s="10"/>
      <c r="B30" s="11" t="s">
        <v>102</v>
      </c>
      <c r="C30" s="11" t="s">
        <v>103</v>
      </c>
      <c r="D30" s="12">
        <v>2000</v>
      </c>
      <c r="E30" s="12">
        <v>0</v>
      </c>
      <c r="F30" s="12">
        <v>2000</v>
      </c>
      <c r="G30" s="12">
        <f t="shared" si="3"/>
        <v>0</v>
      </c>
    </row>
    <row r="31" spans="1:7" ht="31.5" x14ac:dyDescent="0.25">
      <c r="A31" s="8" t="s">
        <v>19</v>
      </c>
      <c r="B31" s="8" t="s">
        <v>112</v>
      </c>
      <c r="C31" s="8" t="s">
        <v>113</v>
      </c>
      <c r="D31" s="9">
        <f t="shared" ref="D31:F33" si="5">D32</f>
        <v>15000</v>
      </c>
      <c r="E31" s="9">
        <f t="shared" si="5"/>
        <v>0</v>
      </c>
      <c r="F31" s="9">
        <f t="shared" si="5"/>
        <v>0</v>
      </c>
      <c r="G31" s="9">
        <f t="shared" si="3"/>
        <v>15000</v>
      </c>
    </row>
    <row r="32" spans="1:7" ht="15.75" x14ac:dyDescent="0.25">
      <c r="A32" s="10"/>
      <c r="B32" s="11" t="s">
        <v>22</v>
      </c>
      <c r="C32" s="11" t="s">
        <v>23</v>
      </c>
      <c r="D32" s="12">
        <f t="shared" si="5"/>
        <v>15000</v>
      </c>
      <c r="E32" s="12">
        <f t="shared" si="5"/>
        <v>0</v>
      </c>
      <c r="F32" s="12">
        <f t="shared" si="5"/>
        <v>0</v>
      </c>
      <c r="G32" s="12">
        <f t="shared" si="3"/>
        <v>15000</v>
      </c>
    </row>
    <row r="33" spans="1:7" ht="31.5" x14ac:dyDescent="0.25">
      <c r="A33" s="10"/>
      <c r="B33" s="11" t="s">
        <v>24</v>
      </c>
      <c r="C33" s="11" t="s">
        <v>25</v>
      </c>
      <c r="D33" s="12">
        <f t="shared" si="5"/>
        <v>15000</v>
      </c>
      <c r="E33" s="12">
        <f t="shared" si="5"/>
        <v>0</v>
      </c>
      <c r="F33" s="12">
        <f t="shared" si="5"/>
        <v>0</v>
      </c>
      <c r="G33" s="12">
        <f t="shared" si="3"/>
        <v>15000</v>
      </c>
    </row>
    <row r="34" spans="1:7" ht="31.5" x14ac:dyDescent="0.25">
      <c r="A34" s="10"/>
      <c r="B34" s="11" t="s">
        <v>26</v>
      </c>
      <c r="C34" s="11" t="s">
        <v>27</v>
      </c>
      <c r="D34" s="12">
        <v>15000</v>
      </c>
      <c r="E34" s="12">
        <v>0</v>
      </c>
      <c r="F34" s="12">
        <v>0</v>
      </c>
      <c r="G34" s="12">
        <v>15000</v>
      </c>
    </row>
    <row r="35" spans="1:7" ht="30" customHeight="1" x14ac:dyDescent="0.25">
      <c r="A35" s="18" t="s">
        <v>19</v>
      </c>
      <c r="B35" s="8" t="s">
        <v>118</v>
      </c>
      <c r="C35" s="8" t="s">
        <v>119</v>
      </c>
      <c r="D35" s="9">
        <f>D36</f>
        <v>0</v>
      </c>
      <c r="E35" s="9">
        <f>E36</f>
        <v>9635</v>
      </c>
      <c r="F35" s="9">
        <f>F36</f>
        <v>0</v>
      </c>
      <c r="G35" s="9">
        <f>G36</f>
        <v>9635</v>
      </c>
    </row>
    <row r="36" spans="1:7" ht="27.75" customHeight="1" x14ac:dyDescent="0.25">
      <c r="A36" s="19" t="s">
        <v>120</v>
      </c>
      <c r="B36" s="19">
        <v>92211</v>
      </c>
      <c r="C36" s="20" t="s">
        <v>121</v>
      </c>
      <c r="D36" s="21">
        <v>0</v>
      </c>
      <c r="E36" s="21">
        <v>9635</v>
      </c>
      <c r="F36" s="21"/>
      <c r="G36" s="21">
        <f>D36+E36-F36</f>
        <v>9635</v>
      </c>
    </row>
    <row r="37" spans="1:7" ht="250.5" customHeight="1" x14ac:dyDescent="0.25">
      <c r="A37" s="13"/>
      <c r="B37" s="14"/>
      <c r="C37" s="14"/>
      <c r="D37" s="15"/>
      <c r="E37" s="15"/>
      <c r="F37" s="15"/>
      <c r="G37" s="15"/>
    </row>
    <row r="38" spans="1:7" ht="15.75" x14ac:dyDescent="0.25">
      <c r="A38" s="2" t="s">
        <v>3</v>
      </c>
      <c r="B38" s="2" t="s">
        <v>4</v>
      </c>
      <c r="C38" s="3"/>
      <c r="D38" s="3" t="s">
        <v>122</v>
      </c>
      <c r="E38" s="3" t="s">
        <v>6</v>
      </c>
      <c r="F38" s="3" t="s">
        <v>7</v>
      </c>
      <c r="G38" s="3" t="s">
        <v>8</v>
      </c>
    </row>
    <row r="39" spans="1:7" ht="19.5" customHeight="1" x14ac:dyDescent="0.25">
      <c r="A39" s="2"/>
      <c r="B39" s="2" t="s">
        <v>9</v>
      </c>
      <c r="C39" s="3" t="s">
        <v>123</v>
      </c>
      <c r="D39" s="3" t="s">
        <v>11</v>
      </c>
      <c r="E39" s="3"/>
      <c r="F39" s="3"/>
      <c r="G39" s="3" t="s">
        <v>11</v>
      </c>
    </row>
    <row r="40" spans="1:7" ht="15.75" x14ac:dyDescent="0.25">
      <c r="A40" s="4"/>
      <c r="B40" s="4"/>
      <c r="C40" s="4" t="s">
        <v>124</v>
      </c>
      <c r="D40" s="5">
        <f t="shared" ref="D40:F44" si="6">D41</f>
        <v>1077785.74</v>
      </c>
      <c r="E40" s="5">
        <f t="shared" si="6"/>
        <v>209477.91</v>
      </c>
      <c r="F40" s="5">
        <f t="shared" si="6"/>
        <v>190833.26</v>
      </c>
      <c r="G40" s="5">
        <f>D40+E40-F40</f>
        <v>1096430.3899999999</v>
      </c>
    </row>
    <row r="41" spans="1:7" ht="15.75" x14ac:dyDescent="0.25">
      <c r="A41" s="6" t="s">
        <v>13</v>
      </c>
      <c r="B41" s="6" t="s">
        <v>125</v>
      </c>
      <c r="C41" s="6" t="s">
        <v>126</v>
      </c>
      <c r="D41" s="7">
        <f t="shared" si="6"/>
        <v>1077785.74</v>
      </c>
      <c r="E41" s="7">
        <f t="shared" si="6"/>
        <v>209477.91</v>
      </c>
      <c r="F41" s="7">
        <f t="shared" si="6"/>
        <v>190833.26</v>
      </c>
      <c r="G41" s="7">
        <f>D41+E41-F41</f>
        <v>1096430.3899999999</v>
      </c>
    </row>
    <row r="42" spans="1:7" ht="15.75" x14ac:dyDescent="0.25">
      <c r="A42" s="6" t="s">
        <v>16</v>
      </c>
      <c r="B42" s="6" t="s">
        <v>127</v>
      </c>
      <c r="C42" s="6" t="s">
        <v>128</v>
      </c>
      <c r="D42" s="7">
        <f t="shared" si="6"/>
        <v>1077785.74</v>
      </c>
      <c r="E42" s="7">
        <f t="shared" si="6"/>
        <v>209477.91</v>
      </c>
      <c r="F42" s="7">
        <f t="shared" si="6"/>
        <v>190833.26</v>
      </c>
      <c r="G42" s="7">
        <f>D42+E42-F42</f>
        <v>1096430.3899999999</v>
      </c>
    </row>
    <row r="43" spans="1:7" ht="47.25" x14ac:dyDescent="0.25">
      <c r="A43" s="22" t="s">
        <v>129</v>
      </c>
      <c r="B43" s="22" t="s">
        <v>130</v>
      </c>
      <c r="C43" s="22" t="s">
        <v>131</v>
      </c>
      <c r="D43" s="23">
        <f t="shared" si="6"/>
        <v>1077785.74</v>
      </c>
      <c r="E43" s="23">
        <f t="shared" si="6"/>
        <v>209477.91</v>
      </c>
      <c r="F43" s="23">
        <f t="shared" si="6"/>
        <v>190833.26</v>
      </c>
      <c r="G43" s="23">
        <f>D43+E43-F43</f>
        <v>1096430.3899999999</v>
      </c>
    </row>
    <row r="44" spans="1:7" ht="31.5" x14ac:dyDescent="0.25">
      <c r="A44" s="22" t="s">
        <v>132</v>
      </c>
      <c r="B44" s="22" t="s">
        <v>133</v>
      </c>
      <c r="C44" s="22" t="s">
        <v>128</v>
      </c>
      <c r="D44" s="23">
        <f t="shared" si="6"/>
        <v>1077785.74</v>
      </c>
      <c r="E44" s="23">
        <f t="shared" si="6"/>
        <v>209477.91</v>
      </c>
      <c r="F44" s="23">
        <f t="shared" si="6"/>
        <v>190833.26</v>
      </c>
      <c r="G44" s="23">
        <f>D44+E44-F44</f>
        <v>1096430.3899999999</v>
      </c>
    </row>
    <row r="45" spans="1:7" ht="15.75" x14ac:dyDescent="0.25">
      <c r="A45" s="24" t="s">
        <v>134</v>
      </c>
      <c r="B45" s="24" t="s">
        <v>135</v>
      </c>
      <c r="C45" s="24" t="s">
        <v>136</v>
      </c>
      <c r="D45" s="25">
        <f>D46+D53+D72+D87+D99+D110+D127+D142+D150+D156+D174+D166</f>
        <v>1077785.74</v>
      </c>
      <c r="E45" s="25">
        <f>E46+E53+E72+E87+E99+E110+E127+E142+E150+E156+E174+E166</f>
        <v>209477.91</v>
      </c>
      <c r="F45" s="25">
        <f>F46+F53+F72+F87+F99+F110+F127+F142+F150+F156+F174+F166</f>
        <v>190833.26</v>
      </c>
      <c r="G45" s="25">
        <f>G46+G53+G72+G87+G99+G110+G127+G142+G150+G156+G174+G166</f>
        <v>1096430.3899999999</v>
      </c>
    </row>
    <row r="46" spans="1:7" ht="15.75" x14ac:dyDescent="0.25">
      <c r="A46" s="24" t="s">
        <v>137</v>
      </c>
      <c r="B46" s="24" t="s">
        <v>138</v>
      </c>
      <c r="C46" s="24" t="s">
        <v>139</v>
      </c>
      <c r="D46" s="25">
        <f t="shared" ref="D46:F48" si="7">D47</f>
        <v>732090</v>
      </c>
      <c r="E46" s="25">
        <f t="shared" si="7"/>
        <v>5000</v>
      </c>
      <c r="F46" s="25">
        <f t="shared" si="7"/>
        <v>152583</v>
      </c>
      <c r="G46" s="25">
        <f>D46+E46-F46</f>
        <v>584507</v>
      </c>
    </row>
    <row r="47" spans="1:7" ht="15.75" x14ac:dyDescent="0.25">
      <c r="A47" s="8" t="s">
        <v>19</v>
      </c>
      <c r="B47" s="8" t="s">
        <v>20</v>
      </c>
      <c r="C47" s="8" t="s">
        <v>21</v>
      </c>
      <c r="D47" s="9">
        <f t="shared" si="7"/>
        <v>732090</v>
      </c>
      <c r="E47" s="9">
        <f t="shared" si="7"/>
        <v>5000</v>
      </c>
      <c r="F47" s="9">
        <f t="shared" si="7"/>
        <v>152583</v>
      </c>
      <c r="G47" s="9">
        <f>D47+E47-F47</f>
        <v>584507</v>
      </c>
    </row>
    <row r="48" spans="1:7" s="11" customFormat="1" ht="15.75" x14ac:dyDescent="0.25">
      <c r="A48" s="10"/>
      <c r="B48" s="11" t="s">
        <v>140</v>
      </c>
      <c r="C48" s="11" t="s">
        <v>141</v>
      </c>
      <c r="D48" s="12">
        <f t="shared" si="7"/>
        <v>732090</v>
      </c>
      <c r="E48" s="12">
        <f t="shared" si="7"/>
        <v>5000</v>
      </c>
      <c r="F48" s="12">
        <f t="shared" si="7"/>
        <v>152583</v>
      </c>
      <c r="G48" s="12">
        <f>D48+E48-F48</f>
        <v>584507</v>
      </c>
    </row>
    <row r="49" spans="1:7" s="11" customFormat="1" ht="15.75" x14ac:dyDescent="0.25">
      <c r="A49" s="10"/>
      <c r="B49" s="11" t="s">
        <v>142</v>
      </c>
      <c r="C49" s="11" t="s">
        <v>143</v>
      </c>
      <c r="D49" s="12">
        <f>D50+D52</f>
        <v>732090</v>
      </c>
      <c r="E49" s="12">
        <f>E50+E52</f>
        <v>5000</v>
      </c>
      <c r="F49" s="12">
        <f>F50+F52</f>
        <v>152583</v>
      </c>
      <c r="G49" s="12">
        <f>G50+G52</f>
        <v>584507</v>
      </c>
    </row>
    <row r="50" spans="1:7" s="11" customFormat="1" ht="15.75" x14ac:dyDescent="0.25">
      <c r="A50" s="10"/>
      <c r="B50" s="11" t="s">
        <v>144</v>
      </c>
      <c r="C50" s="11" t="s">
        <v>145</v>
      </c>
      <c r="D50" s="12">
        <v>624650</v>
      </c>
      <c r="E50" s="12">
        <v>5000</v>
      </c>
      <c r="F50" s="12">
        <v>130200</v>
      </c>
      <c r="G50" s="12">
        <f t="shared" ref="G50:G84" si="8">D50+E50-F50</f>
        <v>499450</v>
      </c>
    </row>
    <row r="51" spans="1:7" s="11" customFormat="1" ht="15.75" x14ac:dyDescent="0.25">
      <c r="A51" s="10"/>
      <c r="B51" s="11" t="s">
        <v>154</v>
      </c>
      <c r="C51" s="11" t="s">
        <v>155</v>
      </c>
      <c r="D51" s="12">
        <v>0</v>
      </c>
      <c r="E51" s="12">
        <v>7000</v>
      </c>
      <c r="F51" s="12">
        <v>0</v>
      </c>
      <c r="G51" s="12">
        <f t="shared" si="8"/>
        <v>7000</v>
      </c>
    </row>
    <row r="52" spans="1:7" s="11" customFormat="1" ht="15.75" x14ac:dyDescent="0.25">
      <c r="A52" s="10"/>
      <c r="B52" s="11" t="s">
        <v>169</v>
      </c>
      <c r="C52" s="11" t="s">
        <v>170</v>
      </c>
      <c r="D52" s="12">
        <v>107440</v>
      </c>
      <c r="E52" s="12">
        <v>0</v>
      </c>
      <c r="F52" s="12">
        <v>22383</v>
      </c>
      <c r="G52" s="12">
        <f t="shared" si="8"/>
        <v>85057</v>
      </c>
    </row>
    <row r="53" spans="1:7" ht="15.75" x14ac:dyDescent="0.25">
      <c r="A53" s="24" t="s">
        <v>137</v>
      </c>
      <c r="B53" s="24" t="s">
        <v>182</v>
      </c>
      <c r="C53" s="24" t="s">
        <v>183</v>
      </c>
      <c r="D53" s="25">
        <f>D54+D63</f>
        <v>174090</v>
      </c>
      <c r="E53" s="25">
        <f>E54+E63</f>
        <v>32700</v>
      </c>
      <c r="F53" s="25">
        <f>F54+F63</f>
        <v>22200</v>
      </c>
      <c r="G53" s="25">
        <f t="shared" si="8"/>
        <v>184590</v>
      </c>
    </row>
    <row r="54" spans="1:7" ht="15.75" x14ac:dyDescent="0.25">
      <c r="A54" s="8" t="s">
        <v>19</v>
      </c>
      <c r="B54" s="8" t="s">
        <v>20</v>
      </c>
      <c r="C54" s="8" t="s">
        <v>21</v>
      </c>
      <c r="D54" s="9">
        <f>D55</f>
        <v>141690</v>
      </c>
      <c r="E54" s="9">
        <f>E55</f>
        <v>32700</v>
      </c>
      <c r="F54" s="9">
        <f>F55</f>
        <v>5200</v>
      </c>
      <c r="G54" s="9">
        <f t="shared" si="8"/>
        <v>169190</v>
      </c>
    </row>
    <row r="55" spans="1:7" s="11" customFormat="1" ht="15.75" x14ac:dyDescent="0.25">
      <c r="A55" s="10"/>
      <c r="B55" s="11" t="s">
        <v>140</v>
      </c>
      <c r="C55" s="11" t="s">
        <v>141</v>
      </c>
      <c r="D55" s="12">
        <f>D56+D61</f>
        <v>141690</v>
      </c>
      <c r="E55" s="12">
        <f>E56+E61</f>
        <v>32700</v>
      </c>
      <c r="F55" s="12">
        <f>F56+F61</f>
        <v>5200</v>
      </c>
      <c r="G55" s="12">
        <f t="shared" si="8"/>
        <v>169190</v>
      </c>
    </row>
    <row r="56" spans="1:7" s="11" customFormat="1" ht="15.75" x14ac:dyDescent="0.25">
      <c r="A56" s="10"/>
      <c r="B56" s="11" t="s">
        <v>184</v>
      </c>
      <c r="C56" s="11" t="s">
        <v>185</v>
      </c>
      <c r="D56" s="12">
        <f>D57+D58+D59+D60</f>
        <v>139590</v>
      </c>
      <c r="E56" s="12">
        <f>E57+E58+E59+E60</f>
        <v>32700</v>
      </c>
      <c r="F56" s="12">
        <f>F57+F58+F59+F60</f>
        <v>5200</v>
      </c>
      <c r="G56" s="12">
        <f t="shared" si="8"/>
        <v>167090</v>
      </c>
    </row>
    <row r="57" spans="1:7" s="11" customFormat="1" ht="15.75" x14ac:dyDescent="0.25">
      <c r="A57" s="10"/>
      <c r="B57" s="11" t="s">
        <v>186</v>
      </c>
      <c r="C57" s="11" t="s">
        <v>187</v>
      </c>
      <c r="D57" s="12">
        <v>15640</v>
      </c>
      <c r="E57" s="12">
        <v>3670</v>
      </c>
      <c r="F57" s="12">
        <v>3000</v>
      </c>
      <c r="G57" s="12">
        <f t="shared" si="8"/>
        <v>16310</v>
      </c>
    </row>
    <row r="58" spans="1:7" s="11" customFormat="1" ht="15.75" x14ac:dyDescent="0.25">
      <c r="A58" s="10"/>
      <c r="B58" s="11" t="s">
        <v>216</v>
      </c>
      <c r="C58" s="11" t="s">
        <v>217</v>
      </c>
      <c r="D58" s="12">
        <v>45000</v>
      </c>
      <c r="E58" s="12">
        <v>12000</v>
      </c>
      <c r="F58" s="12">
        <v>200</v>
      </c>
      <c r="G58" s="12">
        <f t="shared" si="8"/>
        <v>56800</v>
      </c>
    </row>
    <row r="59" spans="1:7" s="11" customFormat="1" ht="15.75" x14ac:dyDescent="0.25">
      <c r="A59" s="10"/>
      <c r="B59" s="11" t="s">
        <v>246</v>
      </c>
      <c r="C59" s="11" t="s">
        <v>247</v>
      </c>
      <c r="D59" s="12">
        <v>72600</v>
      </c>
      <c r="E59" s="40">
        <v>15430</v>
      </c>
      <c r="F59" s="40">
        <v>2000</v>
      </c>
      <c r="G59" s="12">
        <f t="shared" si="8"/>
        <v>86030</v>
      </c>
    </row>
    <row r="60" spans="1:7" s="11" customFormat="1" ht="15.75" x14ac:dyDescent="0.25">
      <c r="A60" s="10"/>
      <c r="B60" s="11" t="s">
        <v>309</v>
      </c>
      <c r="C60" s="11" t="s">
        <v>310</v>
      </c>
      <c r="D60" s="12">
        <v>6350</v>
      </c>
      <c r="E60" s="40">
        <v>1600</v>
      </c>
      <c r="F60" s="40">
        <v>0</v>
      </c>
      <c r="G60" s="12">
        <f t="shared" si="8"/>
        <v>7950</v>
      </c>
    </row>
    <row r="61" spans="1:7" s="11" customFormat="1" ht="15.75" x14ac:dyDescent="0.25">
      <c r="A61" s="10"/>
      <c r="B61" s="11" t="s">
        <v>332</v>
      </c>
      <c r="C61" s="11" t="s">
        <v>333</v>
      </c>
      <c r="D61" s="12">
        <f>D62</f>
        <v>2100</v>
      </c>
      <c r="E61" s="12">
        <f>E62</f>
        <v>0</v>
      </c>
      <c r="F61" s="12">
        <f>F62</f>
        <v>0</v>
      </c>
      <c r="G61" s="12">
        <f t="shared" si="8"/>
        <v>2100</v>
      </c>
    </row>
    <row r="62" spans="1:7" s="11" customFormat="1" ht="15.75" x14ac:dyDescent="0.25">
      <c r="A62" s="10"/>
      <c r="B62" s="11" t="s">
        <v>334</v>
      </c>
      <c r="C62" s="11" t="s">
        <v>335</v>
      </c>
      <c r="D62" s="12">
        <v>2100</v>
      </c>
      <c r="E62" s="12">
        <v>0</v>
      </c>
      <c r="F62" s="12">
        <v>0</v>
      </c>
      <c r="G62" s="12">
        <f t="shared" si="8"/>
        <v>2100</v>
      </c>
    </row>
    <row r="63" spans="1:7" ht="15.75" x14ac:dyDescent="0.25">
      <c r="A63" s="8" t="s">
        <v>19</v>
      </c>
      <c r="B63" s="8" t="s">
        <v>32</v>
      </c>
      <c r="C63" s="8" t="s">
        <v>33</v>
      </c>
      <c r="D63" s="9">
        <f>D64</f>
        <v>32400</v>
      </c>
      <c r="E63" s="9">
        <f>E64</f>
        <v>0</v>
      </c>
      <c r="F63" s="9">
        <f>F64</f>
        <v>17000</v>
      </c>
      <c r="G63" s="9">
        <f t="shared" si="8"/>
        <v>15400</v>
      </c>
    </row>
    <row r="64" spans="1:7" s="11" customFormat="1" ht="15.75" x14ac:dyDescent="0.25">
      <c r="A64" s="10"/>
      <c r="B64" s="11" t="s">
        <v>140</v>
      </c>
      <c r="C64" s="11" t="s">
        <v>141</v>
      </c>
      <c r="D64" s="12">
        <f>D65+D70</f>
        <v>32400</v>
      </c>
      <c r="E64" s="12">
        <f>E65+E70</f>
        <v>0</v>
      </c>
      <c r="F64" s="12">
        <f>F65+F70</f>
        <v>17000</v>
      </c>
      <c r="G64" s="12">
        <f t="shared" si="8"/>
        <v>15400</v>
      </c>
    </row>
    <row r="65" spans="1:7" s="11" customFormat="1" ht="15.75" x14ac:dyDescent="0.25">
      <c r="A65" s="10"/>
      <c r="B65" s="11" t="s">
        <v>184</v>
      </c>
      <c r="C65" s="11" t="s">
        <v>185</v>
      </c>
      <c r="D65" s="12">
        <f>D66+D67+D69+D68</f>
        <v>31800</v>
      </c>
      <c r="E65" s="12">
        <f>E66+E67+E69+E68</f>
        <v>0</v>
      </c>
      <c r="F65" s="12">
        <f>F66+F67+F69+F68</f>
        <v>17000</v>
      </c>
      <c r="G65" s="12">
        <f t="shared" si="8"/>
        <v>14800</v>
      </c>
    </row>
    <row r="66" spans="1:7" s="11" customFormat="1" ht="15.75" x14ac:dyDescent="0.25">
      <c r="A66" s="10"/>
      <c r="B66" s="11" t="s">
        <v>186</v>
      </c>
      <c r="C66" s="11" t="s">
        <v>187</v>
      </c>
      <c r="D66" s="12">
        <v>500</v>
      </c>
      <c r="E66" s="12">
        <v>0</v>
      </c>
      <c r="F66" s="12">
        <v>0</v>
      </c>
      <c r="G66" s="12">
        <f t="shared" si="8"/>
        <v>500</v>
      </c>
    </row>
    <row r="67" spans="1:7" s="11" customFormat="1" ht="15.75" x14ac:dyDescent="0.25">
      <c r="A67" s="10"/>
      <c r="B67" s="11" t="s">
        <v>216</v>
      </c>
      <c r="C67" s="11" t="s">
        <v>217</v>
      </c>
      <c r="D67" s="12">
        <v>23850</v>
      </c>
      <c r="E67" s="12">
        <v>0</v>
      </c>
      <c r="F67" s="12">
        <v>17000</v>
      </c>
      <c r="G67" s="12">
        <f t="shared" si="8"/>
        <v>6850</v>
      </c>
    </row>
    <row r="68" spans="1:7" s="11" customFormat="1" ht="15.75" x14ac:dyDescent="0.25">
      <c r="A68" s="10"/>
      <c r="B68" s="11" t="s">
        <v>246</v>
      </c>
      <c r="C68" s="11" t="s">
        <v>247</v>
      </c>
      <c r="D68" s="12">
        <v>6700</v>
      </c>
      <c r="E68" s="12">
        <v>0</v>
      </c>
      <c r="F68" s="40">
        <v>0</v>
      </c>
      <c r="G68" s="12">
        <f t="shared" si="8"/>
        <v>6700</v>
      </c>
    </row>
    <row r="69" spans="1:7" s="11" customFormat="1" ht="15.75" x14ac:dyDescent="0.25">
      <c r="A69" s="10"/>
      <c r="B69" s="11" t="s">
        <v>309</v>
      </c>
      <c r="C69" s="11" t="s">
        <v>310</v>
      </c>
      <c r="D69" s="12">
        <v>750</v>
      </c>
      <c r="E69" s="40">
        <v>0</v>
      </c>
      <c r="F69" s="40">
        <v>0</v>
      </c>
      <c r="G69" s="12">
        <f t="shared" si="8"/>
        <v>750</v>
      </c>
    </row>
    <row r="70" spans="1:7" s="11" customFormat="1" ht="15.75" x14ac:dyDescent="0.25">
      <c r="A70" s="10"/>
      <c r="B70" s="11" t="s">
        <v>332</v>
      </c>
      <c r="C70" s="11" t="s">
        <v>333</v>
      </c>
      <c r="D70" s="12">
        <f>D71</f>
        <v>600</v>
      </c>
      <c r="E70" s="12">
        <f>E71</f>
        <v>0</v>
      </c>
      <c r="F70" s="12">
        <f>F71</f>
        <v>0</v>
      </c>
      <c r="G70" s="12">
        <f t="shared" si="8"/>
        <v>600</v>
      </c>
    </row>
    <row r="71" spans="1:7" s="11" customFormat="1" ht="15.75" x14ac:dyDescent="0.25">
      <c r="A71" s="10"/>
      <c r="B71" s="11" t="s">
        <v>334</v>
      </c>
      <c r="C71" s="11" t="s">
        <v>335</v>
      </c>
      <c r="D71" s="12">
        <v>600</v>
      </c>
      <c r="E71" s="12">
        <v>0</v>
      </c>
      <c r="F71" s="12">
        <v>0</v>
      </c>
      <c r="G71" s="12">
        <f t="shared" si="8"/>
        <v>600</v>
      </c>
    </row>
    <row r="72" spans="1:7" ht="15.75" x14ac:dyDescent="0.25">
      <c r="A72" s="24" t="s">
        <v>137</v>
      </c>
      <c r="B72" s="24" t="s">
        <v>377</v>
      </c>
      <c r="C72" s="24" t="s">
        <v>378</v>
      </c>
      <c r="D72" s="25">
        <f>D73+D78+D85</f>
        <v>9200</v>
      </c>
      <c r="E72" s="25">
        <f>E73+E78+E85</f>
        <v>8400</v>
      </c>
      <c r="F72" s="25">
        <f>F73+F78+F85</f>
        <v>400</v>
      </c>
      <c r="G72" s="25">
        <f t="shared" si="8"/>
        <v>17200</v>
      </c>
    </row>
    <row r="73" spans="1:7" ht="15.75" x14ac:dyDescent="0.25">
      <c r="A73" s="8" t="s">
        <v>19</v>
      </c>
      <c r="B73" s="8" t="s">
        <v>20</v>
      </c>
      <c r="C73" s="8" t="s">
        <v>21</v>
      </c>
      <c r="D73" s="9">
        <f t="shared" ref="D73:F74" si="9">D74</f>
        <v>4500</v>
      </c>
      <c r="E73" s="9">
        <f t="shared" si="9"/>
        <v>5000</v>
      </c>
      <c r="F73" s="9">
        <f t="shared" si="9"/>
        <v>0</v>
      </c>
      <c r="G73" s="9">
        <f t="shared" si="8"/>
        <v>9500</v>
      </c>
    </row>
    <row r="74" spans="1:7" s="11" customFormat="1" ht="15.75" x14ac:dyDescent="0.25">
      <c r="A74" s="10"/>
      <c r="B74" s="11" t="s">
        <v>140</v>
      </c>
      <c r="C74" s="11" t="s">
        <v>141</v>
      </c>
      <c r="D74" s="12">
        <f t="shared" si="9"/>
        <v>4500</v>
      </c>
      <c r="E74" s="12">
        <f t="shared" si="9"/>
        <v>5000</v>
      </c>
      <c r="F74" s="12">
        <f t="shared" si="9"/>
        <v>0</v>
      </c>
      <c r="G74" s="12">
        <f t="shared" si="8"/>
        <v>9500</v>
      </c>
    </row>
    <row r="75" spans="1:7" s="11" customFormat="1" ht="15.75" x14ac:dyDescent="0.25">
      <c r="A75" s="10"/>
      <c r="B75" s="11" t="s">
        <v>184</v>
      </c>
      <c r="C75" s="11" t="s">
        <v>185</v>
      </c>
      <c r="D75" s="12">
        <f>D76+D77</f>
        <v>4500</v>
      </c>
      <c r="E75" s="12">
        <f>E76+E77</f>
        <v>5000</v>
      </c>
      <c r="F75" s="12">
        <f>F76+F77</f>
        <v>0</v>
      </c>
      <c r="G75" s="12">
        <f t="shared" si="8"/>
        <v>9500</v>
      </c>
    </row>
    <row r="76" spans="1:7" s="11" customFormat="1" ht="15.75" x14ac:dyDescent="0.25">
      <c r="A76" s="10"/>
      <c r="B76" s="11" t="s">
        <v>216</v>
      </c>
      <c r="C76" s="11" t="s">
        <v>217</v>
      </c>
      <c r="D76" s="12">
        <v>3500</v>
      </c>
      <c r="E76" s="12">
        <v>5000</v>
      </c>
      <c r="F76" s="12">
        <v>0</v>
      </c>
      <c r="G76" s="12">
        <f t="shared" si="8"/>
        <v>8500</v>
      </c>
    </row>
    <row r="77" spans="1:7" s="11" customFormat="1" ht="15.75" x14ac:dyDescent="0.25">
      <c r="A77" s="10"/>
      <c r="B77" s="11" t="s">
        <v>246</v>
      </c>
      <c r="C77" s="11" t="s">
        <v>247</v>
      </c>
      <c r="D77" s="12">
        <v>1000</v>
      </c>
      <c r="E77" s="12">
        <v>0</v>
      </c>
      <c r="F77" s="12">
        <v>0</v>
      </c>
      <c r="G77" s="12">
        <f t="shared" si="8"/>
        <v>1000</v>
      </c>
    </row>
    <row r="78" spans="1:7" ht="15.75" x14ac:dyDescent="0.25">
      <c r="A78" s="8" t="s">
        <v>19</v>
      </c>
      <c r="B78" s="8" t="s">
        <v>32</v>
      </c>
      <c r="C78" s="8" t="s">
        <v>33</v>
      </c>
      <c r="D78" s="9">
        <f t="shared" ref="D78:F79" si="10">D79</f>
        <v>4700</v>
      </c>
      <c r="E78" s="9">
        <f t="shared" si="10"/>
        <v>400</v>
      </c>
      <c r="F78" s="9">
        <f t="shared" si="10"/>
        <v>400</v>
      </c>
      <c r="G78" s="9">
        <f t="shared" si="8"/>
        <v>4700</v>
      </c>
    </row>
    <row r="79" spans="1:7" s="11" customFormat="1" ht="15.75" x14ac:dyDescent="0.25">
      <c r="A79" s="10"/>
      <c r="B79" s="11" t="s">
        <v>140</v>
      </c>
      <c r="C79" s="11" t="s">
        <v>141</v>
      </c>
      <c r="D79" s="12">
        <f t="shared" si="10"/>
        <v>4700</v>
      </c>
      <c r="E79" s="12">
        <f t="shared" si="10"/>
        <v>400</v>
      </c>
      <c r="F79" s="12">
        <f t="shared" si="10"/>
        <v>400</v>
      </c>
      <c r="G79" s="12">
        <f t="shared" si="8"/>
        <v>4700</v>
      </c>
    </row>
    <row r="80" spans="1:7" s="11" customFormat="1" ht="15.75" x14ac:dyDescent="0.25">
      <c r="A80" s="10"/>
      <c r="B80" s="11" t="s">
        <v>184</v>
      </c>
      <c r="C80" s="11" t="s">
        <v>185</v>
      </c>
      <c r="D80" s="12">
        <f>D81+D82+D83+D84</f>
        <v>4700</v>
      </c>
      <c r="E80" s="12">
        <f>E81+E82+E83+E84</f>
        <v>400</v>
      </c>
      <c r="F80" s="12">
        <f>F81+F82+F83+F84</f>
        <v>400</v>
      </c>
      <c r="G80" s="12">
        <f t="shared" si="8"/>
        <v>4700</v>
      </c>
    </row>
    <row r="81" spans="1:7" s="11" customFormat="1" ht="15.75" x14ac:dyDescent="0.25">
      <c r="A81" s="10"/>
      <c r="B81" s="11" t="s">
        <v>216</v>
      </c>
      <c r="C81" s="11" t="s">
        <v>217</v>
      </c>
      <c r="D81" s="12">
        <v>1000</v>
      </c>
      <c r="E81" s="12">
        <v>0</v>
      </c>
      <c r="F81" s="12">
        <v>0</v>
      </c>
      <c r="G81" s="12">
        <f t="shared" si="8"/>
        <v>1000</v>
      </c>
    </row>
    <row r="82" spans="1:7" s="11" customFormat="1" ht="15.75" x14ac:dyDescent="0.25">
      <c r="A82" s="10"/>
      <c r="B82" s="11" t="s">
        <v>246</v>
      </c>
      <c r="C82" s="11" t="s">
        <v>247</v>
      </c>
      <c r="D82" s="12">
        <v>600</v>
      </c>
      <c r="E82" s="12">
        <v>0</v>
      </c>
      <c r="F82" s="12">
        <v>0</v>
      </c>
      <c r="G82" s="12">
        <f t="shared" si="8"/>
        <v>600</v>
      </c>
    </row>
    <row r="83" spans="1:7" s="11" customFormat="1" ht="15.75" x14ac:dyDescent="0.25">
      <c r="A83" s="10"/>
      <c r="B83" s="11" t="s">
        <v>386</v>
      </c>
      <c r="C83" s="11" t="s">
        <v>387</v>
      </c>
      <c r="D83" s="12">
        <v>1100</v>
      </c>
      <c r="E83" s="12">
        <v>400</v>
      </c>
      <c r="F83" s="12">
        <v>0</v>
      </c>
      <c r="G83" s="12">
        <f t="shared" si="8"/>
        <v>1500</v>
      </c>
    </row>
    <row r="84" spans="1:7" s="11" customFormat="1" ht="15.75" x14ac:dyDescent="0.25">
      <c r="A84" s="10"/>
      <c r="B84" s="11" t="s">
        <v>309</v>
      </c>
      <c r="C84" s="11" t="s">
        <v>310</v>
      </c>
      <c r="D84" s="12">
        <v>2000</v>
      </c>
      <c r="E84" s="12">
        <v>0</v>
      </c>
      <c r="F84" s="12">
        <v>400</v>
      </c>
      <c r="G84" s="12">
        <f t="shared" si="8"/>
        <v>1600</v>
      </c>
    </row>
    <row r="85" spans="1:7" ht="15.75" x14ac:dyDescent="0.25">
      <c r="A85" s="8" t="s">
        <v>19</v>
      </c>
      <c r="B85" s="8" t="s">
        <v>74</v>
      </c>
      <c r="C85" s="8" t="s">
        <v>75</v>
      </c>
      <c r="D85" s="9">
        <f>D86</f>
        <v>0</v>
      </c>
      <c r="E85" s="9">
        <f>E86</f>
        <v>3000</v>
      </c>
      <c r="F85" s="9">
        <f>F86</f>
        <v>0</v>
      </c>
      <c r="G85" s="9">
        <f>G86</f>
        <v>3000</v>
      </c>
    </row>
    <row r="86" spans="1:7" s="14" customFormat="1" ht="15.75" x14ac:dyDescent="0.25">
      <c r="A86" s="13"/>
      <c r="B86" s="10">
        <v>322</v>
      </c>
      <c r="C86" s="11" t="s">
        <v>231</v>
      </c>
      <c r="D86" s="12">
        <v>0</v>
      </c>
      <c r="E86" s="12">
        <v>3000</v>
      </c>
      <c r="F86" s="12">
        <v>0</v>
      </c>
      <c r="G86" s="12">
        <f t="shared" ref="G86:G98" si="11">D86+E86-F86</f>
        <v>3000</v>
      </c>
    </row>
    <row r="87" spans="1:7" ht="15.75" x14ac:dyDescent="0.25">
      <c r="A87" s="24" t="s">
        <v>137</v>
      </c>
      <c r="B87" s="24" t="s">
        <v>395</v>
      </c>
      <c r="C87" s="24" t="s">
        <v>396</v>
      </c>
      <c r="D87" s="25">
        <f>D88+D97+D94</f>
        <v>7700</v>
      </c>
      <c r="E87" s="25">
        <f>E88+E97+E94</f>
        <v>810</v>
      </c>
      <c r="F87" s="25">
        <f>F88+F97+F94</f>
        <v>5330</v>
      </c>
      <c r="G87" s="25">
        <f t="shared" si="11"/>
        <v>3180</v>
      </c>
    </row>
    <row r="88" spans="1:7" ht="15.75" x14ac:dyDescent="0.25">
      <c r="A88" s="8" t="s">
        <v>19</v>
      </c>
      <c r="B88" s="8" t="s">
        <v>20</v>
      </c>
      <c r="C88" s="8" t="s">
        <v>21</v>
      </c>
      <c r="D88" s="9">
        <f>D89+D91</f>
        <v>4200</v>
      </c>
      <c r="E88" s="9">
        <f>E89</f>
        <v>810</v>
      </c>
      <c r="F88" s="9">
        <f>F89</f>
        <v>3330</v>
      </c>
      <c r="G88" s="9">
        <f t="shared" si="11"/>
        <v>1680</v>
      </c>
    </row>
    <row r="89" spans="1:7" s="11" customFormat="1" ht="15.75" x14ac:dyDescent="0.25">
      <c r="A89" s="10"/>
      <c r="B89" s="11" t="s">
        <v>140</v>
      </c>
      <c r="C89" s="11" t="s">
        <v>141</v>
      </c>
      <c r="D89" s="12">
        <f>D90</f>
        <v>4200</v>
      </c>
      <c r="E89" s="12">
        <f>E90</f>
        <v>810</v>
      </c>
      <c r="F89" s="12">
        <f>F90</f>
        <v>3330</v>
      </c>
      <c r="G89" s="12">
        <f t="shared" si="11"/>
        <v>1680</v>
      </c>
    </row>
    <row r="90" spans="1:7" s="11" customFormat="1" ht="15.75" x14ac:dyDescent="0.25">
      <c r="A90" s="10"/>
      <c r="B90" s="11" t="s">
        <v>184</v>
      </c>
      <c r="C90" s="11" t="s">
        <v>185</v>
      </c>
      <c r="D90" s="12">
        <f>D92+D93+D91</f>
        <v>4200</v>
      </c>
      <c r="E90" s="12">
        <f>E92+E93+E91</f>
        <v>810</v>
      </c>
      <c r="F90" s="12">
        <f>F92+F93+F91</f>
        <v>3330</v>
      </c>
      <c r="G90" s="12">
        <f t="shared" si="11"/>
        <v>1680</v>
      </c>
    </row>
    <row r="91" spans="1:7" s="11" customFormat="1" ht="15.75" x14ac:dyDescent="0.25">
      <c r="A91" s="10"/>
      <c r="B91" s="11" t="s">
        <v>246</v>
      </c>
      <c r="C91" s="11" t="s">
        <v>247</v>
      </c>
      <c r="D91" s="12">
        <v>0</v>
      </c>
      <c r="E91" s="12">
        <v>810</v>
      </c>
      <c r="F91" s="12">
        <v>0</v>
      </c>
      <c r="G91" s="12">
        <f t="shared" si="11"/>
        <v>810</v>
      </c>
    </row>
    <row r="92" spans="1:7" ht="15.75" x14ac:dyDescent="0.25">
      <c r="A92" s="10"/>
      <c r="B92" s="11" t="s">
        <v>386</v>
      </c>
      <c r="C92" s="11" t="s">
        <v>387</v>
      </c>
      <c r="D92" s="12">
        <v>2200</v>
      </c>
      <c r="E92" s="12">
        <v>0</v>
      </c>
      <c r="F92" s="12">
        <v>1830</v>
      </c>
      <c r="G92" s="12">
        <f t="shared" si="11"/>
        <v>370</v>
      </c>
    </row>
    <row r="93" spans="1:7" s="11" customFormat="1" ht="15.75" x14ac:dyDescent="0.25">
      <c r="A93" s="10"/>
      <c r="B93" s="11" t="s">
        <v>309</v>
      </c>
      <c r="C93" s="11" t="s">
        <v>310</v>
      </c>
      <c r="D93" s="12">
        <v>2000</v>
      </c>
      <c r="E93" s="12">
        <v>0</v>
      </c>
      <c r="F93" s="12">
        <v>1500</v>
      </c>
      <c r="G93" s="12">
        <f t="shared" si="11"/>
        <v>500</v>
      </c>
    </row>
    <row r="94" spans="1:7" ht="15.75" x14ac:dyDescent="0.25">
      <c r="A94" s="8" t="s">
        <v>19</v>
      </c>
      <c r="B94" s="8" t="s">
        <v>32</v>
      </c>
      <c r="C94" s="8" t="s">
        <v>33</v>
      </c>
      <c r="D94" s="9">
        <f t="shared" ref="D94:F95" si="12">D95</f>
        <v>1500</v>
      </c>
      <c r="E94" s="9">
        <f t="shared" si="12"/>
        <v>0</v>
      </c>
      <c r="F94" s="9">
        <f t="shared" si="12"/>
        <v>0</v>
      </c>
      <c r="G94" s="9">
        <f t="shared" si="11"/>
        <v>1500</v>
      </c>
    </row>
    <row r="95" spans="1:7" ht="15.75" x14ac:dyDescent="0.25">
      <c r="A95" s="19"/>
      <c r="B95" s="10">
        <v>329</v>
      </c>
      <c r="C95" s="11" t="s">
        <v>310</v>
      </c>
      <c r="D95" s="12">
        <f t="shared" si="12"/>
        <v>1500</v>
      </c>
      <c r="E95" s="12">
        <f t="shared" si="12"/>
        <v>0</v>
      </c>
      <c r="F95" s="12">
        <f t="shared" si="12"/>
        <v>0</v>
      </c>
      <c r="G95" s="12">
        <f t="shared" si="11"/>
        <v>1500</v>
      </c>
    </row>
    <row r="96" spans="1:7" ht="15.75" x14ac:dyDescent="0.25">
      <c r="A96" s="19" t="s">
        <v>404</v>
      </c>
      <c r="B96" s="13">
        <v>32999</v>
      </c>
      <c r="C96" s="14" t="s">
        <v>310</v>
      </c>
      <c r="D96" s="15">
        <v>1500</v>
      </c>
      <c r="E96" s="15">
        <v>0</v>
      </c>
      <c r="F96" s="15">
        <v>0</v>
      </c>
      <c r="G96" s="15">
        <f t="shared" si="11"/>
        <v>1500</v>
      </c>
    </row>
    <row r="97" spans="1:10" ht="15.75" x14ac:dyDescent="0.25">
      <c r="A97" s="8" t="s">
        <v>19</v>
      </c>
      <c r="B97" s="8"/>
      <c r="C97" s="8" t="s">
        <v>405</v>
      </c>
      <c r="D97" s="9">
        <f>D98</f>
        <v>2000</v>
      </c>
      <c r="E97" s="9">
        <f>E98</f>
        <v>0</v>
      </c>
      <c r="F97" s="9">
        <f>F98</f>
        <v>2000</v>
      </c>
      <c r="G97" s="9">
        <f t="shared" si="11"/>
        <v>0</v>
      </c>
    </row>
    <row r="98" spans="1:10" ht="15.75" x14ac:dyDescent="0.25">
      <c r="A98" s="19"/>
      <c r="B98" s="10">
        <v>3299</v>
      </c>
      <c r="C98" s="11" t="s">
        <v>310</v>
      </c>
      <c r="D98" s="12">
        <v>2000</v>
      </c>
      <c r="E98" s="12">
        <v>0</v>
      </c>
      <c r="F98" s="12">
        <v>2000</v>
      </c>
      <c r="G98" s="12">
        <f t="shared" si="11"/>
        <v>0</v>
      </c>
    </row>
    <row r="99" spans="1:10" ht="15.75" x14ac:dyDescent="0.25">
      <c r="A99" s="24" t="s">
        <v>137</v>
      </c>
      <c r="B99" s="24" t="s">
        <v>407</v>
      </c>
      <c r="C99" s="24" t="s">
        <v>408</v>
      </c>
      <c r="D99" s="25">
        <f>D100+D107</f>
        <v>11000</v>
      </c>
      <c r="E99" s="25">
        <f>E100+E107</f>
        <v>11135</v>
      </c>
      <c r="F99" s="25">
        <f>F100+F107</f>
        <v>1500</v>
      </c>
      <c r="G99" s="25">
        <f>G100+G107</f>
        <v>20635</v>
      </c>
    </row>
    <row r="100" spans="1:10" ht="15.75" x14ac:dyDescent="0.25">
      <c r="A100" s="8" t="s">
        <v>19</v>
      </c>
      <c r="B100" s="8" t="s">
        <v>20</v>
      </c>
      <c r="C100" s="8" t="s">
        <v>21</v>
      </c>
      <c r="D100" s="9">
        <f t="shared" ref="D100:F101" si="13">D101</f>
        <v>11000</v>
      </c>
      <c r="E100" s="9">
        <f t="shared" si="13"/>
        <v>1500</v>
      </c>
      <c r="F100" s="9">
        <f t="shared" si="13"/>
        <v>1500</v>
      </c>
      <c r="G100" s="9">
        <f t="shared" ref="G100:G106" si="14">D100+E100-F100</f>
        <v>11000</v>
      </c>
    </row>
    <row r="101" spans="1:10" s="11" customFormat="1" ht="15.75" x14ac:dyDescent="0.25">
      <c r="A101" s="10"/>
      <c r="B101" s="11" t="s">
        <v>140</v>
      </c>
      <c r="C101" s="11" t="s">
        <v>141</v>
      </c>
      <c r="D101" s="12">
        <f t="shared" si="13"/>
        <v>11000</v>
      </c>
      <c r="E101" s="12">
        <f t="shared" si="13"/>
        <v>1500</v>
      </c>
      <c r="F101" s="12">
        <f t="shared" si="13"/>
        <v>1500</v>
      </c>
      <c r="G101" s="12">
        <f t="shared" si="14"/>
        <v>11000</v>
      </c>
    </row>
    <row r="102" spans="1:10" s="11" customFormat="1" ht="15.75" x14ac:dyDescent="0.25">
      <c r="A102" s="10"/>
      <c r="B102" s="11" t="s">
        <v>184</v>
      </c>
      <c r="C102" s="11" t="s">
        <v>185</v>
      </c>
      <c r="D102" s="12">
        <f>D104+D106+D105+D103</f>
        <v>11000</v>
      </c>
      <c r="E102" s="12">
        <f>E104+E106+E105+E103</f>
        <v>1500</v>
      </c>
      <c r="F102" s="12">
        <f>F104+F106+F105+F103</f>
        <v>1500</v>
      </c>
      <c r="G102" s="12">
        <f t="shared" si="14"/>
        <v>11000</v>
      </c>
    </row>
    <row r="103" spans="1:10" s="11" customFormat="1" ht="15.75" x14ac:dyDescent="0.25">
      <c r="A103" s="10"/>
      <c r="B103" s="11" t="s">
        <v>216</v>
      </c>
      <c r="C103" s="11" t="s">
        <v>217</v>
      </c>
      <c r="D103" s="12">
        <v>2500</v>
      </c>
      <c r="E103" s="12">
        <v>0</v>
      </c>
      <c r="F103" s="12">
        <v>1000</v>
      </c>
      <c r="G103" s="12">
        <f t="shared" si="14"/>
        <v>1500</v>
      </c>
    </row>
    <row r="104" spans="1:10" s="11" customFormat="1" ht="15.75" x14ac:dyDescent="0.25">
      <c r="A104" s="10"/>
      <c r="B104" s="11" t="s">
        <v>246</v>
      </c>
      <c r="C104" s="11" t="s">
        <v>247</v>
      </c>
      <c r="D104" s="12">
        <v>7000</v>
      </c>
      <c r="E104" s="12">
        <v>1500</v>
      </c>
      <c r="F104" s="40">
        <v>0</v>
      </c>
      <c r="G104" s="12">
        <f t="shared" si="14"/>
        <v>8500</v>
      </c>
    </row>
    <row r="105" spans="1:10" s="11" customFormat="1" ht="15.75" x14ac:dyDescent="0.25">
      <c r="A105" s="10"/>
      <c r="B105" s="11" t="s">
        <v>386</v>
      </c>
      <c r="C105" s="11" t="s">
        <v>387</v>
      </c>
      <c r="D105" s="12">
        <v>500</v>
      </c>
      <c r="E105" s="12">
        <v>0</v>
      </c>
      <c r="F105" s="40">
        <v>500</v>
      </c>
      <c r="G105" s="12">
        <f t="shared" si="14"/>
        <v>0</v>
      </c>
    </row>
    <row r="106" spans="1:10" s="11" customFormat="1" ht="15.75" x14ac:dyDescent="0.25">
      <c r="A106" s="10"/>
      <c r="B106" s="11" t="s">
        <v>309</v>
      </c>
      <c r="C106" s="11" t="s">
        <v>310</v>
      </c>
      <c r="D106" s="12">
        <v>1000</v>
      </c>
      <c r="E106" s="12">
        <v>0</v>
      </c>
      <c r="F106" s="12">
        <v>0</v>
      </c>
      <c r="G106" s="12">
        <f t="shared" si="14"/>
        <v>1000</v>
      </c>
    </row>
    <row r="107" spans="1:10" ht="15.75" x14ac:dyDescent="0.25">
      <c r="A107" s="18" t="s">
        <v>19</v>
      </c>
      <c r="B107" s="30" t="s">
        <v>118</v>
      </c>
      <c r="C107" s="8" t="s">
        <v>119</v>
      </c>
      <c r="D107" s="9">
        <f>D108+D109</f>
        <v>0</v>
      </c>
      <c r="E107" s="9">
        <f>E108+E109</f>
        <v>9635</v>
      </c>
      <c r="F107" s="9">
        <f>F108+F109</f>
        <v>0</v>
      </c>
      <c r="G107" s="9">
        <f>G108+G109</f>
        <v>9635</v>
      </c>
    </row>
    <row r="108" spans="1:10" ht="15.6" customHeight="1" x14ac:dyDescent="0.25">
      <c r="A108" s="13"/>
      <c r="B108" s="11" t="s">
        <v>186</v>
      </c>
      <c r="C108" s="11" t="s">
        <v>187</v>
      </c>
      <c r="D108" s="12">
        <v>0</v>
      </c>
      <c r="E108" s="12">
        <v>287.83999999999997</v>
      </c>
      <c r="F108" s="12">
        <v>0</v>
      </c>
      <c r="G108" s="12">
        <f t="shared" ref="G108:G139" si="15">D108+E108-F108</f>
        <v>287.83999999999997</v>
      </c>
      <c r="H108" s="56"/>
      <c r="I108" s="56"/>
      <c r="J108" s="56"/>
    </row>
    <row r="109" spans="1:10" ht="15.75" x14ac:dyDescent="0.25">
      <c r="A109" s="13"/>
      <c r="B109" s="11" t="s">
        <v>246</v>
      </c>
      <c r="C109" s="11" t="s">
        <v>247</v>
      </c>
      <c r="D109" s="12">
        <v>0</v>
      </c>
      <c r="E109" s="40">
        <v>9347.16</v>
      </c>
      <c r="F109" s="12">
        <v>0</v>
      </c>
      <c r="G109" s="12">
        <f t="shared" si="15"/>
        <v>9347.16</v>
      </c>
      <c r="H109" s="31"/>
    </row>
    <row r="110" spans="1:10" ht="15.75" x14ac:dyDescent="0.25">
      <c r="A110" s="24" t="s">
        <v>137</v>
      </c>
      <c r="B110" s="24" t="s">
        <v>421</v>
      </c>
      <c r="C110" s="24" t="s">
        <v>422</v>
      </c>
      <c r="D110" s="25">
        <f>D111+D117+D121</f>
        <v>25500</v>
      </c>
      <c r="E110" s="25">
        <f>E111+E117+E121</f>
        <v>8930</v>
      </c>
      <c r="F110" s="25">
        <f>F111+F117+F121</f>
        <v>2000</v>
      </c>
      <c r="G110" s="25">
        <f t="shared" si="15"/>
        <v>32430</v>
      </c>
    </row>
    <row r="111" spans="1:10" ht="15.75" x14ac:dyDescent="0.25">
      <c r="A111" s="8" t="s">
        <v>19</v>
      </c>
      <c r="B111" s="8" t="s">
        <v>20</v>
      </c>
      <c r="C111" s="8" t="s">
        <v>21</v>
      </c>
      <c r="D111" s="9">
        <f t="shared" ref="D111:F112" si="16">D112</f>
        <v>12500</v>
      </c>
      <c r="E111" s="9">
        <f t="shared" si="16"/>
        <v>4000</v>
      </c>
      <c r="F111" s="9">
        <f t="shared" si="16"/>
        <v>0</v>
      </c>
      <c r="G111" s="9">
        <f t="shared" si="15"/>
        <v>16500</v>
      </c>
    </row>
    <row r="112" spans="1:10" s="11" customFormat="1" ht="15.75" x14ac:dyDescent="0.25">
      <c r="A112" s="10"/>
      <c r="B112" s="11" t="s">
        <v>140</v>
      </c>
      <c r="C112" s="11" t="s">
        <v>141</v>
      </c>
      <c r="D112" s="12">
        <f t="shared" si="16"/>
        <v>12500</v>
      </c>
      <c r="E112" s="12">
        <f t="shared" si="16"/>
        <v>4000</v>
      </c>
      <c r="F112" s="12">
        <f t="shared" si="16"/>
        <v>0</v>
      </c>
      <c r="G112" s="12">
        <f t="shared" si="15"/>
        <v>16500</v>
      </c>
    </row>
    <row r="113" spans="1:12" s="11" customFormat="1" ht="15.75" x14ac:dyDescent="0.25">
      <c r="A113" s="10"/>
      <c r="B113" s="11" t="s">
        <v>184</v>
      </c>
      <c r="C113" s="11" t="s">
        <v>185</v>
      </c>
      <c r="D113" s="12">
        <f>D114+D115+D116</f>
        <v>12500</v>
      </c>
      <c r="E113" s="12">
        <f>E114+E115+E116</f>
        <v>4000</v>
      </c>
      <c r="F113" s="12">
        <f>F114+F115+F116</f>
        <v>0</v>
      </c>
      <c r="G113" s="12">
        <f t="shared" si="15"/>
        <v>16500</v>
      </c>
    </row>
    <row r="114" spans="1:12" s="11" customFormat="1" ht="15.75" x14ac:dyDescent="0.25">
      <c r="A114" s="10"/>
      <c r="B114" s="11" t="s">
        <v>246</v>
      </c>
      <c r="C114" s="11" t="s">
        <v>247</v>
      </c>
      <c r="D114" s="12">
        <v>9500</v>
      </c>
      <c r="E114" s="12">
        <v>1000</v>
      </c>
      <c r="F114" s="12">
        <v>0</v>
      </c>
      <c r="G114" s="12">
        <f t="shared" si="15"/>
        <v>10500</v>
      </c>
    </row>
    <row r="115" spans="1:12" s="11" customFormat="1" ht="15.6" customHeight="1" x14ac:dyDescent="0.25">
      <c r="A115" s="10"/>
      <c r="B115" s="11" t="s">
        <v>386</v>
      </c>
      <c r="C115" s="11" t="s">
        <v>387</v>
      </c>
      <c r="D115" s="12">
        <v>1000</v>
      </c>
      <c r="E115" s="40">
        <v>1000</v>
      </c>
      <c r="F115" s="12">
        <v>0</v>
      </c>
      <c r="G115" s="12">
        <f t="shared" si="15"/>
        <v>2000</v>
      </c>
      <c r="J115" s="63"/>
      <c r="K115" s="63"/>
      <c r="L115" s="63"/>
    </row>
    <row r="116" spans="1:12" s="11" customFormat="1" ht="15.75" x14ac:dyDescent="0.25">
      <c r="A116" s="10"/>
      <c r="B116" s="11" t="s">
        <v>309</v>
      </c>
      <c r="C116" s="11" t="s">
        <v>310</v>
      </c>
      <c r="D116" s="12">
        <v>2000</v>
      </c>
      <c r="E116" s="40">
        <v>2000</v>
      </c>
      <c r="F116" s="12">
        <v>0</v>
      </c>
      <c r="G116" s="12">
        <f t="shared" si="15"/>
        <v>4000</v>
      </c>
    </row>
    <row r="117" spans="1:12" ht="15.75" x14ac:dyDescent="0.25">
      <c r="A117" s="8" t="s">
        <v>19</v>
      </c>
      <c r="B117" s="8" t="s">
        <v>32</v>
      </c>
      <c r="C117" s="8" t="s">
        <v>33</v>
      </c>
      <c r="D117" s="9">
        <f t="shared" ref="D117:F119" si="17">D118</f>
        <v>4000</v>
      </c>
      <c r="E117" s="9">
        <f t="shared" si="17"/>
        <v>0</v>
      </c>
      <c r="F117" s="9">
        <f t="shared" si="17"/>
        <v>0</v>
      </c>
      <c r="G117" s="9">
        <f t="shared" si="15"/>
        <v>4000</v>
      </c>
    </row>
    <row r="118" spans="1:12" s="11" customFormat="1" ht="15.75" x14ac:dyDescent="0.25">
      <c r="A118" s="10"/>
      <c r="B118" s="11" t="s">
        <v>140</v>
      </c>
      <c r="C118" s="11" t="s">
        <v>141</v>
      </c>
      <c r="D118" s="12">
        <f t="shared" si="17"/>
        <v>4000</v>
      </c>
      <c r="E118" s="12">
        <f t="shared" si="17"/>
        <v>0</v>
      </c>
      <c r="F118" s="12">
        <f t="shared" si="17"/>
        <v>0</v>
      </c>
      <c r="G118" s="12">
        <f t="shared" si="15"/>
        <v>4000</v>
      </c>
    </row>
    <row r="119" spans="1:12" s="11" customFormat="1" ht="15.75" x14ac:dyDescent="0.25">
      <c r="A119" s="10"/>
      <c r="B119" s="11" t="s">
        <v>184</v>
      </c>
      <c r="C119" s="11" t="s">
        <v>185</v>
      </c>
      <c r="D119" s="12">
        <f t="shared" si="17"/>
        <v>4000</v>
      </c>
      <c r="E119" s="12">
        <f t="shared" si="17"/>
        <v>0</v>
      </c>
      <c r="F119" s="12">
        <f t="shared" si="17"/>
        <v>0</v>
      </c>
      <c r="G119" s="12">
        <f t="shared" si="15"/>
        <v>4000</v>
      </c>
    </row>
    <row r="120" spans="1:12" s="11" customFormat="1" ht="15.75" x14ac:dyDescent="0.25">
      <c r="A120" s="10"/>
      <c r="B120" s="11" t="s">
        <v>246</v>
      </c>
      <c r="C120" s="11" t="s">
        <v>247</v>
      </c>
      <c r="D120" s="12">
        <v>4000</v>
      </c>
      <c r="E120" s="12">
        <v>0</v>
      </c>
      <c r="F120" s="12">
        <v>0</v>
      </c>
      <c r="G120" s="12">
        <f t="shared" si="15"/>
        <v>4000</v>
      </c>
    </row>
    <row r="121" spans="1:12" ht="15.75" x14ac:dyDescent="0.25">
      <c r="A121" s="8" t="s">
        <v>19</v>
      </c>
      <c r="B121" s="8" t="s">
        <v>74</v>
      </c>
      <c r="C121" s="8" t="s">
        <v>75</v>
      </c>
      <c r="D121" s="9">
        <f t="shared" ref="D121:F123" si="18">D122</f>
        <v>9000</v>
      </c>
      <c r="E121" s="9">
        <f t="shared" si="18"/>
        <v>4930</v>
      </c>
      <c r="F121" s="9">
        <f t="shared" si="18"/>
        <v>2000</v>
      </c>
      <c r="G121" s="9">
        <f t="shared" si="15"/>
        <v>11930</v>
      </c>
    </row>
    <row r="122" spans="1:12" ht="15.75" x14ac:dyDescent="0.25">
      <c r="A122" s="13"/>
      <c r="B122" s="11" t="s">
        <v>140</v>
      </c>
      <c r="C122" s="11" t="s">
        <v>141</v>
      </c>
      <c r="D122" s="12">
        <f t="shared" si="18"/>
        <v>9000</v>
      </c>
      <c r="E122" s="12">
        <f t="shared" si="18"/>
        <v>4930</v>
      </c>
      <c r="F122" s="12">
        <f t="shared" si="18"/>
        <v>2000</v>
      </c>
      <c r="G122" s="12">
        <f t="shared" si="15"/>
        <v>11930</v>
      </c>
    </row>
    <row r="123" spans="1:12" ht="15.75" x14ac:dyDescent="0.25">
      <c r="A123" s="13"/>
      <c r="B123" s="11" t="s">
        <v>184</v>
      </c>
      <c r="C123" s="11" t="s">
        <v>185</v>
      </c>
      <c r="D123" s="12">
        <f t="shared" si="18"/>
        <v>9000</v>
      </c>
      <c r="E123" s="12">
        <f t="shared" si="18"/>
        <v>4930</v>
      </c>
      <c r="F123" s="12">
        <f t="shared" si="18"/>
        <v>2000</v>
      </c>
      <c r="G123" s="12">
        <f t="shared" si="15"/>
        <v>11930</v>
      </c>
    </row>
    <row r="124" spans="1:12" ht="15.75" x14ac:dyDescent="0.25">
      <c r="A124" s="13"/>
      <c r="B124" s="11" t="s">
        <v>246</v>
      </c>
      <c r="C124" s="11" t="s">
        <v>247</v>
      </c>
      <c r="D124" s="12">
        <v>9000</v>
      </c>
      <c r="E124" s="12">
        <v>4930</v>
      </c>
      <c r="F124" s="12">
        <v>2000</v>
      </c>
      <c r="G124" s="12">
        <f t="shared" si="15"/>
        <v>11930</v>
      </c>
    </row>
    <row r="125" spans="1:12" ht="15.75" x14ac:dyDescent="0.25">
      <c r="A125" s="13"/>
      <c r="B125" s="11" t="s">
        <v>386</v>
      </c>
      <c r="C125" s="11" t="s">
        <v>387</v>
      </c>
      <c r="D125" s="12">
        <v>0</v>
      </c>
      <c r="E125" s="12">
        <v>570</v>
      </c>
      <c r="F125" s="12">
        <v>0</v>
      </c>
      <c r="G125" s="12">
        <f t="shared" si="15"/>
        <v>570</v>
      </c>
    </row>
    <row r="126" spans="1:12" ht="15.75" x14ac:dyDescent="0.25">
      <c r="A126" s="13"/>
      <c r="B126" s="11" t="s">
        <v>309</v>
      </c>
      <c r="C126" s="11" t="s">
        <v>310</v>
      </c>
      <c r="D126" s="12">
        <v>0</v>
      </c>
      <c r="E126" s="12">
        <v>2500</v>
      </c>
      <c r="F126" s="12">
        <v>0</v>
      </c>
      <c r="G126" s="12">
        <f t="shared" si="15"/>
        <v>2500</v>
      </c>
    </row>
    <row r="127" spans="1:12" ht="15.75" x14ac:dyDescent="0.25">
      <c r="A127" s="24" t="s">
        <v>137</v>
      </c>
      <c r="B127" s="24" t="s">
        <v>437</v>
      </c>
      <c r="C127" s="24" t="s">
        <v>438</v>
      </c>
      <c r="D127" s="25">
        <f>D128+D134+D139</f>
        <v>26800</v>
      </c>
      <c r="E127" s="25">
        <f>E128+E134+E139</f>
        <v>23000</v>
      </c>
      <c r="F127" s="25">
        <f>F128+F134+F139</f>
        <v>0</v>
      </c>
      <c r="G127" s="25">
        <f t="shared" si="15"/>
        <v>49800</v>
      </c>
    </row>
    <row r="128" spans="1:12" ht="15.75" x14ac:dyDescent="0.25">
      <c r="A128" s="8" t="s">
        <v>19</v>
      </c>
      <c r="B128" s="8" t="s">
        <v>20</v>
      </c>
      <c r="C128" s="8" t="s">
        <v>21</v>
      </c>
      <c r="D128" s="9">
        <f t="shared" ref="D128:F129" si="19">D129</f>
        <v>14800</v>
      </c>
      <c r="E128" s="9">
        <f t="shared" si="19"/>
        <v>16000</v>
      </c>
      <c r="F128" s="9">
        <f t="shared" si="19"/>
        <v>0</v>
      </c>
      <c r="G128" s="9">
        <f t="shared" si="15"/>
        <v>30800</v>
      </c>
    </row>
    <row r="129" spans="1:11" s="11" customFormat="1" ht="15.75" x14ac:dyDescent="0.25">
      <c r="A129" s="10"/>
      <c r="B129" s="11" t="s">
        <v>140</v>
      </c>
      <c r="C129" s="11" t="s">
        <v>141</v>
      </c>
      <c r="D129" s="12">
        <f t="shared" si="19"/>
        <v>14800</v>
      </c>
      <c r="E129" s="12">
        <f t="shared" si="19"/>
        <v>16000</v>
      </c>
      <c r="F129" s="12">
        <f t="shared" si="19"/>
        <v>0</v>
      </c>
      <c r="G129" s="12">
        <f t="shared" si="15"/>
        <v>30800</v>
      </c>
    </row>
    <row r="130" spans="1:11" s="11" customFormat="1" ht="15.75" x14ac:dyDescent="0.25">
      <c r="A130" s="10"/>
      <c r="B130" s="11" t="s">
        <v>184</v>
      </c>
      <c r="C130" s="11" t="s">
        <v>185</v>
      </c>
      <c r="D130" s="12">
        <f>D131+D132+D133</f>
        <v>14800</v>
      </c>
      <c r="E130" s="12">
        <f>E131+E132+E133</f>
        <v>16000</v>
      </c>
      <c r="F130" s="12">
        <f>F131+F132+F133</f>
        <v>0</v>
      </c>
      <c r="G130" s="12">
        <f t="shared" si="15"/>
        <v>30800</v>
      </c>
    </row>
    <row r="131" spans="1:11" s="11" customFormat="1" ht="30" customHeight="1" x14ac:dyDescent="0.25">
      <c r="A131" s="10"/>
      <c r="B131" s="11" t="s">
        <v>246</v>
      </c>
      <c r="C131" s="11" t="s">
        <v>247</v>
      </c>
      <c r="D131" s="12">
        <v>8300</v>
      </c>
      <c r="E131" s="12">
        <v>9000</v>
      </c>
      <c r="F131" s="12">
        <v>0</v>
      </c>
      <c r="G131" s="12">
        <f t="shared" si="15"/>
        <v>17300</v>
      </c>
    </row>
    <row r="132" spans="1:11" s="11" customFormat="1" ht="15.75" x14ac:dyDescent="0.25">
      <c r="A132" s="10"/>
      <c r="B132" s="11" t="s">
        <v>386</v>
      </c>
      <c r="C132" s="11" t="s">
        <v>387</v>
      </c>
      <c r="D132" s="12">
        <v>1000</v>
      </c>
      <c r="E132" s="12">
        <v>0</v>
      </c>
      <c r="F132" s="12">
        <v>0</v>
      </c>
      <c r="G132" s="12">
        <f t="shared" si="15"/>
        <v>1000</v>
      </c>
      <c r="K132" s="14"/>
    </row>
    <row r="133" spans="1:11" s="11" customFormat="1" ht="15.75" x14ac:dyDescent="0.25">
      <c r="A133" s="10"/>
      <c r="B133" s="11" t="s">
        <v>309</v>
      </c>
      <c r="C133" s="11" t="s">
        <v>310</v>
      </c>
      <c r="D133" s="12">
        <v>5500</v>
      </c>
      <c r="E133" s="12">
        <v>7000</v>
      </c>
      <c r="F133" s="12">
        <v>0</v>
      </c>
      <c r="G133" s="12">
        <f t="shared" si="15"/>
        <v>12500</v>
      </c>
    </row>
    <row r="134" spans="1:11" ht="15.75" x14ac:dyDescent="0.25">
      <c r="A134" s="8" t="s">
        <v>19</v>
      </c>
      <c r="B134" s="8" t="s">
        <v>32</v>
      </c>
      <c r="C134" s="8" t="s">
        <v>33</v>
      </c>
      <c r="D134" s="9">
        <f t="shared" ref="D134:F135" si="20">D135</f>
        <v>12000</v>
      </c>
      <c r="E134" s="9">
        <f t="shared" si="20"/>
        <v>0</v>
      </c>
      <c r="F134" s="9">
        <f t="shared" si="20"/>
        <v>0</v>
      </c>
      <c r="G134" s="9">
        <f t="shared" si="15"/>
        <v>12000</v>
      </c>
    </row>
    <row r="135" spans="1:11" s="11" customFormat="1" ht="15.75" x14ac:dyDescent="0.25">
      <c r="A135" s="10"/>
      <c r="B135" s="11" t="s">
        <v>140</v>
      </c>
      <c r="C135" s="11" t="s">
        <v>141</v>
      </c>
      <c r="D135" s="12">
        <f t="shared" si="20"/>
        <v>12000</v>
      </c>
      <c r="E135" s="12">
        <f t="shared" si="20"/>
        <v>0</v>
      </c>
      <c r="F135" s="12">
        <f t="shared" si="20"/>
        <v>0</v>
      </c>
      <c r="G135" s="12">
        <f t="shared" si="15"/>
        <v>12000</v>
      </c>
    </row>
    <row r="136" spans="1:11" s="11" customFormat="1" ht="15.75" x14ac:dyDescent="0.25">
      <c r="A136" s="10"/>
      <c r="B136" s="11" t="s">
        <v>184</v>
      </c>
      <c r="C136" s="11" t="s">
        <v>185</v>
      </c>
      <c r="D136" s="12">
        <f>D137+D138</f>
        <v>12000</v>
      </c>
      <c r="E136" s="12">
        <f>E137+E138</f>
        <v>0</v>
      </c>
      <c r="F136" s="12">
        <f>F137+F138</f>
        <v>0</v>
      </c>
      <c r="G136" s="12">
        <f t="shared" si="15"/>
        <v>12000</v>
      </c>
    </row>
    <row r="137" spans="1:11" s="11" customFormat="1" ht="15.75" x14ac:dyDescent="0.25">
      <c r="A137" s="10"/>
      <c r="B137" s="11" t="s">
        <v>246</v>
      </c>
      <c r="C137" s="11" t="s">
        <v>247</v>
      </c>
      <c r="D137" s="12">
        <v>7000</v>
      </c>
      <c r="E137" s="12">
        <v>0</v>
      </c>
      <c r="F137" s="12">
        <v>0</v>
      </c>
      <c r="G137" s="12">
        <f t="shared" si="15"/>
        <v>7000</v>
      </c>
    </row>
    <row r="138" spans="1:11" s="11" customFormat="1" ht="15.75" x14ac:dyDescent="0.25">
      <c r="A138" s="10"/>
      <c r="B138" s="11" t="s">
        <v>309</v>
      </c>
      <c r="C138" s="11" t="s">
        <v>310</v>
      </c>
      <c r="D138" s="12">
        <v>5000</v>
      </c>
      <c r="E138" s="12">
        <v>0</v>
      </c>
      <c r="F138" s="12">
        <v>0</v>
      </c>
      <c r="G138" s="12">
        <f t="shared" si="15"/>
        <v>5000</v>
      </c>
    </row>
    <row r="139" spans="1:11" ht="15.75" x14ac:dyDescent="0.25">
      <c r="A139" s="8" t="s">
        <v>19</v>
      </c>
      <c r="B139" s="8" t="s">
        <v>74</v>
      </c>
      <c r="C139" s="8" t="s">
        <v>75</v>
      </c>
      <c r="D139" s="9">
        <f t="shared" ref="D139:F140" si="21">D140</f>
        <v>0</v>
      </c>
      <c r="E139" s="9">
        <f t="shared" si="21"/>
        <v>7000</v>
      </c>
      <c r="F139" s="9">
        <f t="shared" si="21"/>
        <v>0</v>
      </c>
      <c r="G139" s="9">
        <f t="shared" si="15"/>
        <v>7000</v>
      </c>
    </row>
    <row r="140" spans="1:11" ht="15.75" x14ac:dyDescent="0.25">
      <c r="A140" s="13"/>
      <c r="B140" s="11" t="s">
        <v>184</v>
      </c>
      <c r="C140" s="11" t="s">
        <v>185</v>
      </c>
      <c r="D140" s="12">
        <f t="shared" si="21"/>
        <v>0</v>
      </c>
      <c r="E140" s="12">
        <f t="shared" si="21"/>
        <v>7000</v>
      </c>
      <c r="F140" s="12">
        <f t="shared" si="21"/>
        <v>0</v>
      </c>
      <c r="G140" s="12">
        <f t="shared" ref="G140:G166" si="22">D140+E140-F140</f>
        <v>7000</v>
      </c>
    </row>
    <row r="141" spans="1:11" ht="15.75" x14ac:dyDescent="0.25">
      <c r="A141" s="13"/>
      <c r="B141" s="11" t="s">
        <v>246</v>
      </c>
      <c r="C141" s="11" t="s">
        <v>247</v>
      </c>
      <c r="D141" s="12">
        <v>0</v>
      </c>
      <c r="E141" s="12">
        <v>7000</v>
      </c>
      <c r="F141" s="12">
        <v>0</v>
      </c>
      <c r="G141" s="12">
        <f t="shared" si="22"/>
        <v>7000</v>
      </c>
    </row>
    <row r="142" spans="1:11" ht="15.75" x14ac:dyDescent="0.25">
      <c r="A142" s="24" t="s">
        <v>137</v>
      </c>
      <c r="B142" s="24" t="s">
        <v>455</v>
      </c>
      <c r="C142" s="24" t="s">
        <v>456</v>
      </c>
      <c r="D142" s="25">
        <f t="shared" ref="D142:F144" si="23">D143</f>
        <v>36000</v>
      </c>
      <c r="E142" s="25">
        <f t="shared" si="23"/>
        <v>3500</v>
      </c>
      <c r="F142" s="25">
        <f t="shared" si="23"/>
        <v>6500</v>
      </c>
      <c r="G142" s="25">
        <f t="shared" si="22"/>
        <v>33000</v>
      </c>
    </row>
    <row r="143" spans="1:11" ht="15.75" x14ac:dyDescent="0.25">
      <c r="A143" s="8" t="s">
        <v>19</v>
      </c>
      <c r="B143" s="8" t="s">
        <v>32</v>
      </c>
      <c r="C143" s="8" t="s">
        <v>33</v>
      </c>
      <c r="D143" s="9">
        <f t="shared" si="23"/>
        <v>36000</v>
      </c>
      <c r="E143" s="9">
        <f t="shared" si="23"/>
        <v>3500</v>
      </c>
      <c r="F143" s="9">
        <f t="shared" si="23"/>
        <v>6500</v>
      </c>
      <c r="G143" s="9">
        <f t="shared" si="22"/>
        <v>33000</v>
      </c>
    </row>
    <row r="144" spans="1:11" s="11" customFormat="1" ht="15.75" x14ac:dyDescent="0.25">
      <c r="A144" s="10"/>
      <c r="B144" s="11" t="s">
        <v>140</v>
      </c>
      <c r="C144" s="11" t="s">
        <v>141</v>
      </c>
      <c r="D144" s="12">
        <f t="shared" si="23"/>
        <v>36000</v>
      </c>
      <c r="E144" s="12">
        <f t="shared" si="23"/>
        <v>3500</v>
      </c>
      <c r="F144" s="12">
        <f t="shared" si="23"/>
        <v>6500</v>
      </c>
      <c r="G144" s="12">
        <f t="shared" si="22"/>
        <v>33000</v>
      </c>
    </row>
    <row r="145" spans="1:13" s="11" customFormat="1" ht="15.75" x14ac:dyDescent="0.25">
      <c r="A145" s="10"/>
      <c r="B145" s="11" t="s">
        <v>184</v>
      </c>
      <c r="C145" s="11" t="s">
        <v>185</v>
      </c>
      <c r="D145" s="12">
        <f>D146+D147+D148+D149</f>
        <v>36000</v>
      </c>
      <c r="E145" s="12">
        <f>E146+E147+E148+E149</f>
        <v>3500</v>
      </c>
      <c r="F145" s="12">
        <f>F146+F147+F148+F149</f>
        <v>6500</v>
      </c>
      <c r="G145" s="12">
        <f t="shared" si="22"/>
        <v>33000</v>
      </c>
    </row>
    <row r="146" spans="1:13" s="11" customFormat="1" ht="15.75" x14ac:dyDescent="0.25">
      <c r="A146" s="10"/>
      <c r="B146" s="11" t="s">
        <v>216</v>
      </c>
      <c r="C146" s="11" t="s">
        <v>217</v>
      </c>
      <c r="D146" s="12">
        <v>3500</v>
      </c>
      <c r="E146" s="12">
        <v>0</v>
      </c>
      <c r="F146" s="12">
        <v>0</v>
      </c>
      <c r="G146" s="12">
        <f t="shared" si="22"/>
        <v>3500</v>
      </c>
    </row>
    <row r="147" spans="1:13" s="11" customFormat="1" ht="15.75" x14ac:dyDescent="0.25">
      <c r="A147" s="10"/>
      <c r="B147" s="11" t="s">
        <v>246</v>
      </c>
      <c r="C147" s="11" t="s">
        <v>247</v>
      </c>
      <c r="D147" s="12">
        <v>29000</v>
      </c>
      <c r="E147" s="12">
        <v>2500</v>
      </c>
      <c r="F147" s="12">
        <v>5000</v>
      </c>
      <c r="G147" s="12">
        <f t="shared" si="22"/>
        <v>26500</v>
      </c>
    </row>
    <row r="148" spans="1:13" s="11" customFormat="1" ht="15.75" x14ac:dyDescent="0.25">
      <c r="A148" s="10"/>
      <c r="B148" s="11" t="s">
        <v>386</v>
      </c>
      <c r="C148" s="11" t="s">
        <v>387</v>
      </c>
      <c r="D148" s="12">
        <v>2500</v>
      </c>
      <c r="E148" s="12">
        <v>0</v>
      </c>
      <c r="F148" s="12">
        <v>1500</v>
      </c>
      <c r="G148" s="12">
        <f t="shared" si="22"/>
        <v>1000</v>
      </c>
    </row>
    <row r="149" spans="1:13" s="11" customFormat="1" ht="15.75" x14ac:dyDescent="0.25">
      <c r="A149" s="10"/>
      <c r="B149" s="11" t="s">
        <v>309</v>
      </c>
      <c r="C149" s="11" t="s">
        <v>310</v>
      </c>
      <c r="D149" s="12">
        <v>1000</v>
      </c>
      <c r="E149" s="12">
        <v>1000</v>
      </c>
      <c r="F149" s="12">
        <v>0</v>
      </c>
      <c r="G149" s="12">
        <f t="shared" si="22"/>
        <v>2000</v>
      </c>
    </row>
    <row r="150" spans="1:13" ht="15.75" x14ac:dyDescent="0.25">
      <c r="A150" s="24" t="s">
        <v>137</v>
      </c>
      <c r="B150" s="24" t="s">
        <v>469</v>
      </c>
      <c r="C150" s="24" t="s">
        <v>470</v>
      </c>
      <c r="D150" s="25">
        <f t="shared" ref="D150:F152" si="24">D151</f>
        <v>3500</v>
      </c>
      <c r="E150" s="25">
        <f t="shared" si="24"/>
        <v>200</v>
      </c>
      <c r="F150" s="25">
        <f t="shared" si="24"/>
        <v>200</v>
      </c>
      <c r="G150" s="25">
        <f t="shared" si="22"/>
        <v>3500</v>
      </c>
    </row>
    <row r="151" spans="1:13" ht="15.75" x14ac:dyDescent="0.25">
      <c r="A151" s="8" t="s">
        <v>19</v>
      </c>
      <c r="B151" s="8" t="s">
        <v>20</v>
      </c>
      <c r="C151" s="8" t="s">
        <v>21</v>
      </c>
      <c r="D151" s="9">
        <f t="shared" si="24"/>
        <v>3500</v>
      </c>
      <c r="E151" s="9">
        <f t="shared" si="24"/>
        <v>200</v>
      </c>
      <c r="F151" s="9">
        <f t="shared" si="24"/>
        <v>200</v>
      </c>
      <c r="G151" s="9">
        <f t="shared" si="22"/>
        <v>3500</v>
      </c>
    </row>
    <row r="152" spans="1:13" s="11" customFormat="1" ht="15.75" x14ac:dyDescent="0.25">
      <c r="A152" s="10"/>
      <c r="B152" s="11" t="s">
        <v>140</v>
      </c>
      <c r="C152" s="11" t="s">
        <v>141</v>
      </c>
      <c r="D152" s="12">
        <f t="shared" si="24"/>
        <v>3500</v>
      </c>
      <c r="E152" s="12">
        <f t="shared" si="24"/>
        <v>200</v>
      </c>
      <c r="F152" s="12">
        <f t="shared" si="24"/>
        <v>200</v>
      </c>
      <c r="G152" s="12">
        <f t="shared" si="22"/>
        <v>3500</v>
      </c>
    </row>
    <row r="153" spans="1:13" s="11" customFormat="1" ht="15.75" x14ac:dyDescent="0.25">
      <c r="A153" s="10"/>
      <c r="B153" s="11" t="s">
        <v>184</v>
      </c>
      <c r="C153" s="11" t="s">
        <v>185</v>
      </c>
      <c r="D153" s="12">
        <f>D154+D155</f>
        <v>3500</v>
      </c>
      <c r="E153" s="12">
        <f>E154+E155</f>
        <v>200</v>
      </c>
      <c r="F153" s="12">
        <f>F154+F155</f>
        <v>200</v>
      </c>
      <c r="G153" s="12">
        <f t="shared" si="22"/>
        <v>3500</v>
      </c>
    </row>
    <row r="154" spans="1:13" s="11" customFormat="1" ht="15.75" x14ac:dyDescent="0.25">
      <c r="A154" s="10"/>
      <c r="B154" s="11" t="s">
        <v>216</v>
      </c>
      <c r="C154" s="11" t="s">
        <v>217</v>
      </c>
      <c r="D154" s="12">
        <v>800</v>
      </c>
      <c r="E154" s="12">
        <v>0</v>
      </c>
      <c r="F154" s="12">
        <v>0</v>
      </c>
      <c r="G154" s="12">
        <f t="shared" si="22"/>
        <v>800</v>
      </c>
    </row>
    <row r="155" spans="1:13" s="11" customFormat="1" ht="15.75" x14ac:dyDescent="0.25">
      <c r="A155" s="10"/>
      <c r="B155" s="11" t="s">
        <v>246</v>
      </c>
      <c r="C155" s="11" t="s">
        <v>247</v>
      </c>
      <c r="D155" s="12">
        <v>2700</v>
      </c>
      <c r="E155" s="40">
        <v>200</v>
      </c>
      <c r="F155" s="40">
        <v>200</v>
      </c>
      <c r="G155" s="12">
        <f t="shared" si="22"/>
        <v>2700</v>
      </c>
    </row>
    <row r="156" spans="1:13" ht="15.75" x14ac:dyDescent="0.25">
      <c r="A156" s="24" t="s">
        <v>137</v>
      </c>
      <c r="B156" s="24" t="s">
        <v>478</v>
      </c>
      <c r="C156" s="24" t="s">
        <v>479</v>
      </c>
      <c r="D156" s="25">
        <f>D157+D163</f>
        <v>16905.739999999998</v>
      </c>
      <c r="E156" s="25">
        <f>E157+E163</f>
        <v>31665.22</v>
      </c>
      <c r="F156" s="25">
        <f>F157+F163</f>
        <v>120.26</v>
      </c>
      <c r="G156" s="25">
        <f t="shared" si="22"/>
        <v>48450.7</v>
      </c>
    </row>
    <row r="157" spans="1:13" ht="15.75" x14ac:dyDescent="0.25">
      <c r="A157" s="8" t="s">
        <v>19</v>
      </c>
      <c r="B157" s="8" t="s">
        <v>74</v>
      </c>
      <c r="C157" s="8" t="s">
        <v>75</v>
      </c>
      <c r="D157" s="9">
        <f t="shared" ref="D157:F158" si="25">D158</f>
        <v>16905.739999999998</v>
      </c>
      <c r="E157" s="9">
        <f t="shared" si="25"/>
        <v>27562.22</v>
      </c>
      <c r="F157" s="9">
        <f t="shared" si="25"/>
        <v>120.26</v>
      </c>
      <c r="G157" s="9">
        <f t="shared" si="22"/>
        <v>44347.7</v>
      </c>
    </row>
    <row r="158" spans="1:13" s="11" customFormat="1" ht="15.75" x14ac:dyDescent="0.25">
      <c r="A158" s="10"/>
      <c r="B158" s="11" t="s">
        <v>140</v>
      </c>
      <c r="C158" s="11" t="s">
        <v>141</v>
      </c>
      <c r="D158" s="12">
        <f t="shared" si="25"/>
        <v>16905.739999999998</v>
      </c>
      <c r="E158" s="12">
        <f t="shared" si="25"/>
        <v>27562.22</v>
      </c>
      <c r="F158" s="12">
        <f t="shared" si="25"/>
        <v>120.26</v>
      </c>
      <c r="G158" s="12">
        <f t="shared" si="22"/>
        <v>44347.7</v>
      </c>
    </row>
    <row r="159" spans="1:13" s="11" customFormat="1" ht="15.75" x14ac:dyDescent="0.25">
      <c r="A159" s="10"/>
      <c r="B159" s="11" t="s">
        <v>184</v>
      </c>
      <c r="C159" s="11" t="s">
        <v>185</v>
      </c>
      <c r="D159" s="12">
        <f>D160+D161+D162</f>
        <v>16905.739999999998</v>
      </c>
      <c r="E159" s="12">
        <f>E160+E161+E162</f>
        <v>27562.22</v>
      </c>
      <c r="F159" s="12">
        <f>F160+F161+F162</f>
        <v>120.26</v>
      </c>
      <c r="G159" s="12">
        <f t="shared" si="22"/>
        <v>44347.7</v>
      </c>
    </row>
    <row r="160" spans="1:13" ht="15.6" customHeight="1" x14ac:dyDescent="0.25">
      <c r="A160" s="10"/>
      <c r="B160" s="11" t="s">
        <v>216</v>
      </c>
      <c r="C160" s="11" t="s">
        <v>217</v>
      </c>
      <c r="D160" s="12">
        <v>12026</v>
      </c>
      <c r="E160" s="12">
        <v>0</v>
      </c>
      <c r="F160" s="12">
        <v>120.26</v>
      </c>
      <c r="G160" s="12">
        <f t="shared" si="22"/>
        <v>11905.74</v>
      </c>
      <c r="H160" s="11"/>
      <c r="I160" s="11"/>
      <c r="J160" s="54"/>
      <c r="K160" s="54"/>
      <c r="L160" s="54"/>
      <c r="M160" s="54"/>
    </row>
    <row r="161" spans="1:7" s="11" customFormat="1" ht="15.75" x14ac:dyDescent="0.25">
      <c r="A161" s="10"/>
      <c r="B161" s="11" t="s">
        <v>246</v>
      </c>
      <c r="C161" s="11" t="s">
        <v>247</v>
      </c>
      <c r="D161" s="12">
        <v>4879.74</v>
      </c>
      <c r="E161" s="12">
        <v>27473.31</v>
      </c>
      <c r="F161" s="12">
        <v>0</v>
      </c>
      <c r="G161" s="12">
        <f t="shared" si="22"/>
        <v>32353.050000000003</v>
      </c>
    </row>
    <row r="162" spans="1:7" ht="15.75" x14ac:dyDescent="0.25">
      <c r="A162" s="13"/>
      <c r="B162" s="11" t="s">
        <v>309</v>
      </c>
      <c r="C162" s="11" t="s">
        <v>310</v>
      </c>
      <c r="D162" s="12">
        <v>0</v>
      </c>
      <c r="E162" s="12">
        <v>88.91</v>
      </c>
      <c r="F162" s="12">
        <v>0</v>
      </c>
      <c r="G162" s="40">
        <f t="shared" si="22"/>
        <v>88.91</v>
      </c>
    </row>
    <row r="163" spans="1:7" ht="15.75" x14ac:dyDescent="0.25">
      <c r="A163" s="8" t="s">
        <v>19</v>
      </c>
      <c r="B163" s="8" t="s">
        <v>20</v>
      </c>
      <c r="C163" s="8" t="s">
        <v>21</v>
      </c>
      <c r="D163" s="9">
        <f>D164+D165</f>
        <v>0</v>
      </c>
      <c r="E163" s="9">
        <f>E164+E165</f>
        <v>4103</v>
      </c>
      <c r="F163" s="9">
        <f>F164+F165</f>
        <v>0</v>
      </c>
      <c r="G163" s="38">
        <f t="shared" si="22"/>
        <v>4103</v>
      </c>
    </row>
    <row r="164" spans="1:7" ht="15.75" x14ac:dyDescent="0.25">
      <c r="A164" s="13"/>
      <c r="B164" s="11" t="s">
        <v>246</v>
      </c>
      <c r="C164" s="11" t="s">
        <v>247</v>
      </c>
      <c r="D164" s="12">
        <v>0</v>
      </c>
      <c r="E164" s="12">
        <v>2103</v>
      </c>
      <c r="F164" s="12">
        <v>0</v>
      </c>
      <c r="G164" s="12">
        <f t="shared" si="22"/>
        <v>2103</v>
      </c>
    </row>
    <row r="165" spans="1:7" ht="15.75" x14ac:dyDescent="0.25">
      <c r="A165" s="39"/>
      <c r="B165" s="11" t="s">
        <v>309</v>
      </c>
      <c r="C165" s="11" t="s">
        <v>310</v>
      </c>
      <c r="D165" s="12">
        <v>0</v>
      </c>
      <c r="E165" s="12">
        <v>2000</v>
      </c>
      <c r="F165" s="12">
        <v>0</v>
      </c>
      <c r="G165" s="12">
        <f t="shared" si="22"/>
        <v>2000</v>
      </c>
    </row>
    <row r="166" spans="1:7" ht="31.5" x14ac:dyDescent="0.25">
      <c r="A166" s="24" t="s">
        <v>494</v>
      </c>
      <c r="B166" s="24" t="s">
        <v>495</v>
      </c>
      <c r="C166" s="24" t="s">
        <v>496</v>
      </c>
      <c r="D166" s="25">
        <f>D167</f>
        <v>0</v>
      </c>
      <c r="E166" s="25">
        <f>E167</f>
        <v>84137.69</v>
      </c>
      <c r="F166" s="25">
        <f>F167</f>
        <v>0</v>
      </c>
      <c r="G166" s="25">
        <f t="shared" si="22"/>
        <v>84137.69</v>
      </c>
    </row>
    <row r="167" spans="1:7" ht="15.75" x14ac:dyDescent="0.25">
      <c r="A167" s="8" t="s">
        <v>19</v>
      </c>
      <c r="B167" s="8" t="s">
        <v>74</v>
      </c>
      <c r="C167" s="8" t="s">
        <v>75</v>
      </c>
      <c r="D167" s="9">
        <f>D168+D171</f>
        <v>0</v>
      </c>
      <c r="E167" s="9">
        <f>E168+E171</f>
        <v>84137.69</v>
      </c>
      <c r="F167" s="9">
        <f>F168+F171</f>
        <v>0</v>
      </c>
      <c r="G167" s="9">
        <f>G168+G171</f>
        <v>84137.69</v>
      </c>
    </row>
    <row r="168" spans="1:7" ht="15.75" x14ac:dyDescent="0.25">
      <c r="A168" s="51"/>
      <c r="B168" s="11" t="s">
        <v>184</v>
      </c>
      <c r="C168" s="11" t="s">
        <v>185</v>
      </c>
      <c r="D168" s="40">
        <f>D169+D170</f>
        <v>0</v>
      </c>
      <c r="E168" s="40">
        <f>E169+E170</f>
        <v>58137.689999999995</v>
      </c>
      <c r="F168" s="40">
        <f>F169+F170</f>
        <v>0</v>
      </c>
      <c r="G168" s="40">
        <f>G169+G170</f>
        <v>58137.689999999995</v>
      </c>
    </row>
    <row r="169" spans="1:7" ht="15.75" x14ac:dyDescent="0.25">
      <c r="A169" s="51"/>
      <c r="B169" s="11" t="s">
        <v>216</v>
      </c>
      <c r="C169" s="11" t="s">
        <v>217</v>
      </c>
      <c r="D169" s="40">
        <v>0</v>
      </c>
      <c r="E169" s="40">
        <v>3180.52</v>
      </c>
      <c r="F169" s="40">
        <v>0</v>
      </c>
      <c r="G169" s="40">
        <f>D169+E169-F169</f>
        <v>3180.52</v>
      </c>
    </row>
    <row r="170" spans="1:7" ht="15.75" x14ac:dyDescent="0.25">
      <c r="B170" s="11" t="s">
        <v>246</v>
      </c>
      <c r="C170" s="11" t="s">
        <v>247</v>
      </c>
      <c r="D170" s="41">
        <v>0</v>
      </c>
      <c r="E170" s="41">
        <v>54957.17</v>
      </c>
      <c r="F170" s="41">
        <v>0</v>
      </c>
      <c r="G170" s="40">
        <f>D170+E170-F170</f>
        <v>54957.17</v>
      </c>
    </row>
    <row r="171" spans="1:7" ht="15.75" x14ac:dyDescent="0.25">
      <c r="B171" s="11" t="s">
        <v>500</v>
      </c>
      <c r="C171" s="11" t="s">
        <v>501</v>
      </c>
      <c r="D171" s="41">
        <f t="shared" ref="D171:F172" si="26">D172</f>
        <v>0</v>
      </c>
      <c r="E171" s="41">
        <f t="shared" si="26"/>
        <v>26000</v>
      </c>
      <c r="F171" s="41">
        <f t="shared" si="26"/>
        <v>0</v>
      </c>
      <c r="G171" s="41">
        <f>D171+E171-F171</f>
        <v>26000</v>
      </c>
    </row>
    <row r="172" spans="1:7" ht="15.75" x14ac:dyDescent="0.25">
      <c r="B172" s="11" t="s">
        <v>502</v>
      </c>
      <c r="C172" s="11" t="s">
        <v>503</v>
      </c>
      <c r="D172" s="41">
        <f t="shared" si="26"/>
        <v>0</v>
      </c>
      <c r="E172" s="41">
        <f t="shared" si="26"/>
        <v>26000</v>
      </c>
      <c r="F172" s="41">
        <f t="shared" si="26"/>
        <v>0</v>
      </c>
      <c r="G172" s="41">
        <f>G173</f>
        <v>26000</v>
      </c>
    </row>
    <row r="173" spans="1:7" ht="15.75" x14ac:dyDescent="0.25">
      <c r="B173" s="10">
        <v>422</v>
      </c>
      <c r="C173" s="11" t="s">
        <v>504</v>
      </c>
      <c r="D173" s="41">
        <v>0</v>
      </c>
      <c r="E173" s="41">
        <v>26000</v>
      </c>
      <c r="F173" s="41">
        <v>0</v>
      </c>
      <c r="G173" s="41">
        <f t="shared" ref="G173:G182" si="27">D173+E173-F173</f>
        <v>26000</v>
      </c>
    </row>
    <row r="174" spans="1:7" ht="31.5" x14ac:dyDescent="0.25">
      <c r="A174" s="24" t="s">
        <v>494</v>
      </c>
      <c r="B174" s="24" t="s">
        <v>506</v>
      </c>
      <c r="C174" s="24" t="s">
        <v>507</v>
      </c>
      <c r="D174" s="25">
        <f>D175+D179</f>
        <v>35000</v>
      </c>
      <c r="E174" s="25">
        <f>E175+E179</f>
        <v>0</v>
      </c>
      <c r="F174" s="25">
        <f>F175+F179</f>
        <v>0</v>
      </c>
      <c r="G174" s="25">
        <f t="shared" si="27"/>
        <v>35000</v>
      </c>
    </row>
    <row r="175" spans="1:7" ht="15.75" x14ac:dyDescent="0.25">
      <c r="A175" s="8" t="s">
        <v>19</v>
      </c>
      <c r="B175" s="8" t="s">
        <v>74</v>
      </c>
      <c r="C175" s="8" t="s">
        <v>75</v>
      </c>
      <c r="D175" s="9">
        <f t="shared" ref="D175:F177" si="28">D176</f>
        <v>20000</v>
      </c>
      <c r="E175" s="9">
        <f t="shared" si="28"/>
        <v>0</v>
      </c>
      <c r="F175" s="9">
        <f t="shared" si="28"/>
        <v>0</v>
      </c>
      <c r="G175" s="9">
        <f t="shared" si="27"/>
        <v>20000</v>
      </c>
    </row>
    <row r="176" spans="1:7" s="11" customFormat="1" ht="15.75" x14ac:dyDescent="0.25">
      <c r="A176" s="10"/>
      <c r="B176" s="11" t="s">
        <v>500</v>
      </c>
      <c r="C176" s="11" t="s">
        <v>501</v>
      </c>
      <c r="D176" s="12">
        <f t="shared" si="28"/>
        <v>20000</v>
      </c>
      <c r="E176" s="12">
        <f t="shared" si="28"/>
        <v>0</v>
      </c>
      <c r="F176" s="12">
        <f t="shared" si="28"/>
        <v>0</v>
      </c>
      <c r="G176" s="12">
        <f t="shared" si="27"/>
        <v>20000</v>
      </c>
    </row>
    <row r="177" spans="1:8" s="11" customFormat="1" ht="15.75" x14ac:dyDescent="0.25">
      <c r="A177" s="10"/>
      <c r="B177" s="11" t="s">
        <v>502</v>
      </c>
      <c r="C177" s="11" t="s">
        <v>503</v>
      </c>
      <c r="D177" s="12">
        <f t="shared" si="28"/>
        <v>20000</v>
      </c>
      <c r="E177" s="12">
        <f t="shared" si="28"/>
        <v>0</v>
      </c>
      <c r="F177" s="12">
        <f t="shared" si="28"/>
        <v>0</v>
      </c>
      <c r="G177" s="12">
        <f t="shared" si="27"/>
        <v>20000</v>
      </c>
    </row>
    <row r="178" spans="1:8" s="11" customFormat="1" ht="15.75" x14ac:dyDescent="0.25">
      <c r="A178" s="10"/>
      <c r="B178" s="11" t="s">
        <v>508</v>
      </c>
      <c r="C178" s="11" t="s">
        <v>509</v>
      </c>
      <c r="D178" s="12">
        <v>20000</v>
      </c>
      <c r="E178" s="12">
        <v>0</v>
      </c>
      <c r="F178" s="12">
        <v>0</v>
      </c>
      <c r="G178" s="12">
        <f t="shared" si="27"/>
        <v>20000</v>
      </c>
    </row>
    <row r="179" spans="1:8" ht="31.5" x14ac:dyDescent="0.25">
      <c r="A179" s="8" t="s">
        <v>19</v>
      </c>
      <c r="B179" s="8" t="s">
        <v>112</v>
      </c>
      <c r="C179" s="8" t="s">
        <v>113</v>
      </c>
      <c r="D179" s="9">
        <f t="shared" ref="D179:F181" si="29">D180</f>
        <v>15000</v>
      </c>
      <c r="E179" s="9">
        <f t="shared" si="29"/>
        <v>0</v>
      </c>
      <c r="F179" s="9">
        <f t="shared" si="29"/>
        <v>0</v>
      </c>
      <c r="G179" s="9">
        <f t="shared" si="27"/>
        <v>15000</v>
      </c>
    </row>
    <row r="180" spans="1:8" s="11" customFormat="1" ht="15.75" x14ac:dyDescent="0.25">
      <c r="A180" s="10"/>
      <c r="B180" s="11" t="s">
        <v>500</v>
      </c>
      <c r="C180" s="11" t="s">
        <v>501</v>
      </c>
      <c r="D180" s="12">
        <f t="shared" si="29"/>
        <v>15000</v>
      </c>
      <c r="E180" s="12">
        <f t="shared" si="29"/>
        <v>0</v>
      </c>
      <c r="F180" s="12">
        <f t="shared" si="29"/>
        <v>0</v>
      </c>
      <c r="G180" s="12">
        <f t="shared" si="27"/>
        <v>15000</v>
      </c>
    </row>
    <row r="181" spans="1:8" s="11" customFormat="1" ht="15.75" x14ac:dyDescent="0.25">
      <c r="A181" s="10"/>
      <c r="B181" s="11" t="s">
        <v>502</v>
      </c>
      <c r="C181" s="11" t="s">
        <v>503</v>
      </c>
      <c r="D181" s="12">
        <f t="shared" si="29"/>
        <v>15000</v>
      </c>
      <c r="E181" s="12">
        <f t="shared" si="29"/>
        <v>0</v>
      </c>
      <c r="F181" s="12">
        <f t="shared" si="29"/>
        <v>0</v>
      </c>
      <c r="G181" s="12">
        <f t="shared" si="27"/>
        <v>15000</v>
      </c>
    </row>
    <row r="182" spans="1:8" s="11" customFormat="1" ht="15.75" x14ac:dyDescent="0.25">
      <c r="A182" s="10"/>
      <c r="B182" s="11" t="s">
        <v>508</v>
      </c>
      <c r="C182" s="11" t="s">
        <v>509</v>
      </c>
      <c r="D182" s="12">
        <v>15000</v>
      </c>
      <c r="E182" s="12">
        <v>0</v>
      </c>
      <c r="F182" s="12">
        <v>0</v>
      </c>
      <c r="G182" s="12">
        <f t="shared" si="27"/>
        <v>15000</v>
      </c>
    </row>
    <row r="186" spans="1:8" ht="42.75" customHeight="1" x14ac:dyDescent="0.25">
      <c r="D186" s="37"/>
      <c r="E186" s="37"/>
      <c r="F186" s="37"/>
      <c r="G186" s="37"/>
      <c r="H186" s="37"/>
    </row>
    <row r="187" spans="1:8" x14ac:dyDescent="0.25">
      <c r="D187" s="37"/>
      <c r="E187" s="37"/>
      <c r="F187" s="37"/>
      <c r="G187" s="37"/>
      <c r="H187" s="37"/>
    </row>
    <row r="188" spans="1:8" x14ac:dyDescent="0.25">
      <c r="D188" s="37"/>
      <c r="E188" s="37"/>
      <c r="F188" s="37"/>
      <c r="G188" s="37"/>
      <c r="H188" s="37"/>
    </row>
    <row r="189" spans="1:8" x14ac:dyDescent="0.25">
      <c r="D189" s="37"/>
      <c r="E189" s="37"/>
      <c r="F189" s="37"/>
      <c r="G189" s="37"/>
      <c r="H189" s="37"/>
    </row>
    <row r="190" spans="1:8" x14ac:dyDescent="0.25">
      <c r="D190" s="37"/>
      <c r="E190" s="37"/>
      <c r="F190" s="37"/>
      <c r="G190" s="37"/>
      <c r="H190" s="37"/>
    </row>
    <row r="191" spans="1:8" x14ac:dyDescent="0.25">
      <c r="D191" s="37"/>
      <c r="E191" s="37"/>
      <c r="F191" s="37"/>
      <c r="G191" s="53"/>
      <c r="H191" s="37"/>
    </row>
    <row r="192" spans="1:8" x14ac:dyDescent="0.25">
      <c r="D192" s="37"/>
      <c r="E192" s="37"/>
      <c r="F192" s="37"/>
      <c r="G192" s="53"/>
    </row>
    <row r="193" spans="4:10" x14ac:dyDescent="0.25">
      <c r="D193" s="37"/>
      <c r="E193" s="37"/>
      <c r="F193" s="37"/>
      <c r="G193" s="53"/>
    </row>
    <row r="194" spans="4:10" x14ac:dyDescent="0.25">
      <c r="D194" s="37"/>
      <c r="E194" s="37"/>
      <c r="F194" s="37"/>
      <c r="G194" s="53"/>
      <c r="H194" s="37"/>
    </row>
    <row r="195" spans="4:10" x14ac:dyDescent="0.25">
      <c r="G195" s="48"/>
    </row>
    <row r="196" spans="4:10" x14ac:dyDescent="0.25">
      <c r="G196" s="48"/>
    </row>
    <row r="197" spans="4:10" x14ac:dyDescent="0.25">
      <c r="D197" s="37"/>
      <c r="E197" s="37"/>
      <c r="F197" s="37"/>
      <c r="G197" s="53"/>
    </row>
    <row r="198" spans="4:10" x14ac:dyDescent="0.25">
      <c r="D198" s="37"/>
      <c r="E198" s="37"/>
      <c r="F198" s="37"/>
      <c r="G198" s="53"/>
    </row>
    <row r="199" spans="4:10" x14ac:dyDescent="0.25">
      <c r="D199" s="37"/>
      <c r="E199" s="37"/>
      <c r="F199" s="37"/>
      <c r="G199" s="53"/>
      <c r="J199" s="48"/>
    </row>
    <row r="200" spans="4:10" x14ac:dyDescent="0.25">
      <c r="D200" s="37"/>
      <c r="E200" s="37"/>
      <c r="F200" s="37"/>
      <c r="G200" s="53"/>
      <c r="H200" s="37"/>
      <c r="J200" s="48"/>
    </row>
    <row r="201" spans="4:10" x14ac:dyDescent="0.25">
      <c r="D201" s="37"/>
      <c r="E201" s="37"/>
      <c r="F201" s="37"/>
      <c r="G201" s="53"/>
      <c r="J201" s="48"/>
    </row>
    <row r="202" spans="4:10" x14ac:dyDescent="0.25">
      <c r="D202" s="37"/>
      <c r="E202" s="37"/>
      <c r="F202" s="37"/>
      <c r="G202" s="53"/>
    </row>
    <row r="203" spans="4:10" x14ac:dyDescent="0.25">
      <c r="D203" s="37"/>
      <c r="E203" s="37"/>
      <c r="F203" s="37"/>
      <c r="G203" s="53"/>
    </row>
  </sheetData>
  <mergeCells count="4">
    <mergeCell ref="A3:G3"/>
    <mergeCell ref="H108:J108"/>
    <mergeCell ref="J115:L115"/>
    <mergeCell ref="J160:M160"/>
  </mergeCells>
  <pageMargins left="0.7" right="0.7" top="0.75" bottom="0.75" header="0.51180555555555496" footer="0.3"/>
  <pageSetup paperSize="9" firstPageNumber="0" fitToHeight="0" orientation="landscape" horizontalDpi="300" verticalDpi="300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217</vt:i4>
      </vt:variant>
    </vt:vector>
  </HeadingPairs>
  <TitlesOfParts>
    <vt:vector size="227" baseType="lpstr">
      <vt:lpstr>2. REBALANS-17- grad</vt:lpstr>
      <vt:lpstr>List2</vt:lpstr>
      <vt:lpstr>List3</vt:lpstr>
      <vt:lpstr>2. REBALANS-17- za grad</vt:lpstr>
      <vt:lpstr>2. REBALANS-17- grad ispravak</vt:lpstr>
      <vt:lpstr>2. REBALANS-17- grad ispravak_2</vt:lpstr>
      <vt:lpstr>predala</vt:lpstr>
      <vt:lpstr>predala 06.11.2017</vt:lpstr>
      <vt:lpstr>predala 08.11.2017</vt:lpstr>
      <vt:lpstr>List10</vt:lpstr>
      <vt:lpstr>'2. REBALANS-17- grad'!Ispis_naslova</vt:lpstr>
      <vt:lpstr>'2. REBALANS-17- grad ispravak'!Ispis_naslova</vt:lpstr>
      <vt:lpstr>'2. REBALANS-17- grad ispravak_2'!Ispis_naslova</vt:lpstr>
      <vt:lpstr>'2. REBALANS-17- za grad'!Ispis_naslova</vt:lpstr>
      <vt:lpstr>predala!Ispis_naslova</vt:lpstr>
      <vt:lpstr>'predala 06.11.2017'!Ispis_naslova</vt:lpstr>
      <vt:lpstr>'predala 08.11.2017'!Ispis_naslova</vt:lpstr>
      <vt:lpstr>'2. REBALANS-17- grad'!Print_Titles_0</vt:lpstr>
      <vt:lpstr>'2. REBALANS-17- grad ispravak'!Print_Titles_0</vt:lpstr>
      <vt:lpstr>'2. REBALANS-17- grad ispravak_2'!Print_Titles_0</vt:lpstr>
      <vt:lpstr>'2. REBALANS-17- za grad'!Print_Titles_0</vt:lpstr>
      <vt:lpstr>predala!Print_Titles_0</vt:lpstr>
      <vt:lpstr>'predala 06.11.2017'!Print_Titles_0</vt:lpstr>
      <vt:lpstr>'predala 08.11.2017'!Print_Titles_0</vt:lpstr>
      <vt:lpstr>'2. REBALANS-17- grad'!Print_Titles_0_0</vt:lpstr>
      <vt:lpstr>'2. REBALANS-17- grad ispravak'!Print_Titles_0_0</vt:lpstr>
      <vt:lpstr>'2. REBALANS-17- grad ispravak_2'!Print_Titles_0_0</vt:lpstr>
      <vt:lpstr>'2. REBALANS-17- za grad'!Print_Titles_0_0</vt:lpstr>
      <vt:lpstr>predala!Print_Titles_0_0</vt:lpstr>
      <vt:lpstr>'predala 06.11.2017'!Print_Titles_0_0</vt:lpstr>
      <vt:lpstr>'predala 08.11.2017'!Print_Titles_0_0</vt:lpstr>
      <vt:lpstr>'2. REBALANS-17- grad'!Print_Titles_0_0_0</vt:lpstr>
      <vt:lpstr>'2. REBALANS-17- grad ispravak'!Print_Titles_0_0_0</vt:lpstr>
      <vt:lpstr>'2. REBALANS-17- grad ispravak_2'!Print_Titles_0_0_0</vt:lpstr>
      <vt:lpstr>'2. REBALANS-17- za grad'!Print_Titles_0_0_0</vt:lpstr>
      <vt:lpstr>predala!Print_Titles_0_0_0</vt:lpstr>
      <vt:lpstr>'predala 06.11.2017'!Print_Titles_0_0_0</vt:lpstr>
      <vt:lpstr>'predala 08.11.2017'!Print_Titles_0_0_0</vt:lpstr>
      <vt:lpstr>'2. REBALANS-17- grad'!Print_Titles_0_0_0_0</vt:lpstr>
      <vt:lpstr>'2. REBALANS-17- grad ispravak'!Print_Titles_0_0_0_0</vt:lpstr>
      <vt:lpstr>'2. REBALANS-17- grad ispravak_2'!Print_Titles_0_0_0_0</vt:lpstr>
      <vt:lpstr>'2. REBALANS-17- za grad'!Print_Titles_0_0_0_0</vt:lpstr>
      <vt:lpstr>predala!Print_Titles_0_0_0_0</vt:lpstr>
      <vt:lpstr>'predala 06.11.2017'!Print_Titles_0_0_0_0</vt:lpstr>
      <vt:lpstr>'predala 08.11.2017'!Print_Titles_0_0_0_0</vt:lpstr>
      <vt:lpstr>'2. REBALANS-17- grad'!Print_Titles_0_0_0_0_0</vt:lpstr>
      <vt:lpstr>'2. REBALANS-17- grad ispravak'!Print_Titles_0_0_0_0_0</vt:lpstr>
      <vt:lpstr>'2. REBALANS-17- grad ispravak_2'!Print_Titles_0_0_0_0_0</vt:lpstr>
      <vt:lpstr>'2. REBALANS-17- za grad'!Print_Titles_0_0_0_0_0</vt:lpstr>
      <vt:lpstr>predala!Print_Titles_0_0_0_0_0</vt:lpstr>
      <vt:lpstr>'predala 06.11.2017'!Print_Titles_0_0_0_0_0</vt:lpstr>
      <vt:lpstr>'predala 08.11.2017'!Print_Titles_0_0_0_0_0</vt:lpstr>
      <vt:lpstr>'2. REBALANS-17- grad'!Print_Titles_0_0_0_0_0_0</vt:lpstr>
      <vt:lpstr>'2. REBALANS-17- grad ispravak'!Print_Titles_0_0_0_0_0_0</vt:lpstr>
      <vt:lpstr>'2. REBALANS-17- grad ispravak_2'!Print_Titles_0_0_0_0_0_0</vt:lpstr>
      <vt:lpstr>'2. REBALANS-17- za grad'!Print_Titles_0_0_0_0_0_0</vt:lpstr>
      <vt:lpstr>predala!Print_Titles_0_0_0_0_0_0</vt:lpstr>
      <vt:lpstr>'predala 06.11.2017'!Print_Titles_0_0_0_0_0_0</vt:lpstr>
      <vt:lpstr>'predala 08.11.2017'!Print_Titles_0_0_0_0_0_0</vt:lpstr>
      <vt:lpstr>'2. REBALANS-17- grad'!Print_Titles_0_0_0_0_0_0_0</vt:lpstr>
      <vt:lpstr>'2. REBALANS-17- grad ispravak'!Print_Titles_0_0_0_0_0_0_0</vt:lpstr>
      <vt:lpstr>'2. REBALANS-17- grad ispravak_2'!Print_Titles_0_0_0_0_0_0_0</vt:lpstr>
      <vt:lpstr>'2. REBALANS-17- za grad'!Print_Titles_0_0_0_0_0_0_0</vt:lpstr>
      <vt:lpstr>predala!Print_Titles_0_0_0_0_0_0_0</vt:lpstr>
      <vt:lpstr>'predala 06.11.2017'!Print_Titles_0_0_0_0_0_0_0</vt:lpstr>
      <vt:lpstr>'predala 08.11.2017'!Print_Titles_0_0_0_0_0_0_0</vt:lpstr>
      <vt:lpstr>'2. REBALANS-17- grad'!Print_Titles_0_0_0_0_0_0_0_0</vt:lpstr>
      <vt:lpstr>'2. REBALANS-17- grad ispravak'!Print_Titles_0_0_0_0_0_0_0_0</vt:lpstr>
      <vt:lpstr>'2. REBALANS-17- grad ispravak_2'!Print_Titles_0_0_0_0_0_0_0_0</vt:lpstr>
      <vt:lpstr>'2. REBALANS-17- za grad'!Print_Titles_0_0_0_0_0_0_0_0</vt:lpstr>
      <vt:lpstr>predala!Print_Titles_0_0_0_0_0_0_0_0</vt:lpstr>
      <vt:lpstr>'predala 06.11.2017'!Print_Titles_0_0_0_0_0_0_0_0</vt:lpstr>
      <vt:lpstr>'predala 08.11.2017'!Print_Titles_0_0_0_0_0_0_0_0</vt:lpstr>
      <vt:lpstr>'2. REBALANS-17- grad'!Print_Titles_0_0_0_0_0_0_0_0_0</vt:lpstr>
      <vt:lpstr>'2. REBALANS-17- grad ispravak'!Print_Titles_0_0_0_0_0_0_0_0_0</vt:lpstr>
      <vt:lpstr>'2. REBALANS-17- grad ispravak_2'!Print_Titles_0_0_0_0_0_0_0_0_0</vt:lpstr>
      <vt:lpstr>'2. REBALANS-17- za grad'!Print_Titles_0_0_0_0_0_0_0_0_0</vt:lpstr>
      <vt:lpstr>predala!Print_Titles_0_0_0_0_0_0_0_0_0</vt:lpstr>
      <vt:lpstr>'predala 06.11.2017'!Print_Titles_0_0_0_0_0_0_0_0_0</vt:lpstr>
      <vt:lpstr>'predala 08.11.2017'!Print_Titles_0_0_0_0_0_0_0_0_0</vt:lpstr>
      <vt:lpstr>'2. REBALANS-17- grad'!Print_Titles_0_0_0_0_0_0_0_0_0_0</vt:lpstr>
      <vt:lpstr>'2. REBALANS-17- grad ispravak'!Print_Titles_0_0_0_0_0_0_0_0_0_0</vt:lpstr>
      <vt:lpstr>'2. REBALANS-17- grad ispravak_2'!Print_Titles_0_0_0_0_0_0_0_0_0_0</vt:lpstr>
      <vt:lpstr>'2. REBALANS-17- za grad'!Print_Titles_0_0_0_0_0_0_0_0_0_0</vt:lpstr>
      <vt:lpstr>predala!Print_Titles_0_0_0_0_0_0_0_0_0_0</vt:lpstr>
      <vt:lpstr>'predala 06.11.2017'!Print_Titles_0_0_0_0_0_0_0_0_0_0</vt:lpstr>
      <vt:lpstr>'predala 08.11.2017'!Print_Titles_0_0_0_0_0_0_0_0_0_0</vt:lpstr>
      <vt:lpstr>'2. REBALANS-17- grad'!Print_Titles_0_0_0_0_0_0_0_0_0_0_0</vt:lpstr>
      <vt:lpstr>'2. REBALANS-17- grad ispravak'!Print_Titles_0_0_0_0_0_0_0_0_0_0_0</vt:lpstr>
      <vt:lpstr>'2. REBALANS-17- grad ispravak_2'!Print_Titles_0_0_0_0_0_0_0_0_0_0_0</vt:lpstr>
      <vt:lpstr>'2. REBALANS-17- za grad'!Print_Titles_0_0_0_0_0_0_0_0_0_0_0</vt:lpstr>
      <vt:lpstr>predala!Print_Titles_0_0_0_0_0_0_0_0_0_0_0</vt:lpstr>
      <vt:lpstr>'predala 06.11.2017'!Print_Titles_0_0_0_0_0_0_0_0_0_0_0</vt:lpstr>
      <vt:lpstr>'predala 08.11.2017'!Print_Titles_0_0_0_0_0_0_0_0_0_0_0</vt:lpstr>
      <vt:lpstr>'2. REBALANS-17- grad'!Print_Titles_0_0_0_0_0_0_0_0_0_0_0_0</vt:lpstr>
      <vt:lpstr>'2. REBALANS-17- grad ispravak'!Print_Titles_0_0_0_0_0_0_0_0_0_0_0_0</vt:lpstr>
      <vt:lpstr>'2. REBALANS-17- grad ispravak_2'!Print_Titles_0_0_0_0_0_0_0_0_0_0_0_0</vt:lpstr>
      <vt:lpstr>'2. REBALANS-17- za grad'!Print_Titles_0_0_0_0_0_0_0_0_0_0_0_0</vt:lpstr>
      <vt:lpstr>predala!Print_Titles_0_0_0_0_0_0_0_0_0_0_0_0</vt:lpstr>
      <vt:lpstr>'predala 06.11.2017'!Print_Titles_0_0_0_0_0_0_0_0_0_0_0_0</vt:lpstr>
      <vt:lpstr>'predala 08.11.2017'!Print_Titles_0_0_0_0_0_0_0_0_0_0_0_0</vt:lpstr>
      <vt:lpstr>'2. REBALANS-17- grad'!Print_Titles_0_0_0_0_0_0_0_0_0_0_0_0_0</vt:lpstr>
      <vt:lpstr>'2. REBALANS-17- grad ispravak'!Print_Titles_0_0_0_0_0_0_0_0_0_0_0_0_0</vt:lpstr>
      <vt:lpstr>'2. REBALANS-17- grad ispravak_2'!Print_Titles_0_0_0_0_0_0_0_0_0_0_0_0_0</vt:lpstr>
      <vt:lpstr>'2. REBALANS-17- za grad'!Print_Titles_0_0_0_0_0_0_0_0_0_0_0_0_0</vt:lpstr>
      <vt:lpstr>predala!Print_Titles_0_0_0_0_0_0_0_0_0_0_0_0_0</vt:lpstr>
      <vt:lpstr>'predala 06.11.2017'!Print_Titles_0_0_0_0_0_0_0_0_0_0_0_0_0</vt:lpstr>
      <vt:lpstr>'predala 08.11.2017'!Print_Titles_0_0_0_0_0_0_0_0_0_0_0_0_0</vt:lpstr>
      <vt:lpstr>'2. REBALANS-17- grad'!Print_Titles_0_0_0_0_0_0_0_0_0_0_0_0_0_0</vt:lpstr>
      <vt:lpstr>'2. REBALANS-17- grad ispravak'!Print_Titles_0_0_0_0_0_0_0_0_0_0_0_0_0_0</vt:lpstr>
      <vt:lpstr>'2. REBALANS-17- grad ispravak_2'!Print_Titles_0_0_0_0_0_0_0_0_0_0_0_0_0_0</vt:lpstr>
      <vt:lpstr>'2. REBALANS-17- za grad'!Print_Titles_0_0_0_0_0_0_0_0_0_0_0_0_0_0</vt:lpstr>
      <vt:lpstr>predala!Print_Titles_0_0_0_0_0_0_0_0_0_0_0_0_0_0</vt:lpstr>
      <vt:lpstr>'predala 06.11.2017'!Print_Titles_0_0_0_0_0_0_0_0_0_0_0_0_0_0</vt:lpstr>
      <vt:lpstr>'predala 08.11.2017'!Print_Titles_0_0_0_0_0_0_0_0_0_0_0_0_0_0</vt:lpstr>
      <vt:lpstr>'2. REBALANS-17- grad'!Print_Titles_0_0_0_0_0_0_0_0_0_0_0_0_0_0_0</vt:lpstr>
      <vt:lpstr>'2. REBALANS-17- grad ispravak'!Print_Titles_0_0_0_0_0_0_0_0_0_0_0_0_0_0_0</vt:lpstr>
      <vt:lpstr>'2. REBALANS-17- grad ispravak_2'!Print_Titles_0_0_0_0_0_0_0_0_0_0_0_0_0_0_0</vt:lpstr>
      <vt:lpstr>'2. REBALANS-17- za grad'!Print_Titles_0_0_0_0_0_0_0_0_0_0_0_0_0_0_0</vt:lpstr>
      <vt:lpstr>predala!Print_Titles_0_0_0_0_0_0_0_0_0_0_0_0_0_0_0</vt:lpstr>
      <vt:lpstr>'predala 06.11.2017'!Print_Titles_0_0_0_0_0_0_0_0_0_0_0_0_0_0_0</vt:lpstr>
      <vt:lpstr>'predala 08.11.2017'!Print_Titles_0_0_0_0_0_0_0_0_0_0_0_0_0_0_0</vt:lpstr>
      <vt:lpstr>'2. REBALANS-17- grad'!Print_Titles_0_0_0_0_0_0_0_0_0_0_0_0_0_0_0_0</vt:lpstr>
      <vt:lpstr>'2. REBALANS-17- grad ispravak'!Print_Titles_0_0_0_0_0_0_0_0_0_0_0_0_0_0_0_0</vt:lpstr>
      <vt:lpstr>'2. REBALANS-17- grad ispravak_2'!Print_Titles_0_0_0_0_0_0_0_0_0_0_0_0_0_0_0_0</vt:lpstr>
      <vt:lpstr>'2. REBALANS-17- za grad'!Print_Titles_0_0_0_0_0_0_0_0_0_0_0_0_0_0_0_0</vt:lpstr>
      <vt:lpstr>predala!Print_Titles_0_0_0_0_0_0_0_0_0_0_0_0_0_0_0_0</vt:lpstr>
      <vt:lpstr>'predala 06.11.2017'!Print_Titles_0_0_0_0_0_0_0_0_0_0_0_0_0_0_0_0</vt:lpstr>
      <vt:lpstr>'predala 08.11.2017'!Print_Titles_0_0_0_0_0_0_0_0_0_0_0_0_0_0_0_0</vt:lpstr>
      <vt:lpstr>'2. REBALANS-17- grad'!Print_Titles_0_0_0_0_0_0_0_0_0_0_0_0_0_0_0_0_0</vt:lpstr>
      <vt:lpstr>'2. REBALANS-17- grad ispravak'!Print_Titles_0_0_0_0_0_0_0_0_0_0_0_0_0_0_0_0_0</vt:lpstr>
      <vt:lpstr>'2. REBALANS-17- grad ispravak_2'!Print_Titles_0_0_0_0_0_0_0_0_0_0_0_0_0_0_0_0_0</vt:lpstr>
      <vt:lpstr>'2. REBALANS-17- za grad'!Print_Titles_0_0_0_0_0_0_0_0_0_0_0_0_0_0_0_0_0</vt:lpstr>
      <vt:lpstr>predala!Print_Titles_0_0_0_0_0_0_0_0_0_0_0_0_0_0_0_0_0</vt:lpstr>
      <vt:lpstr>'predala 06.11.2017'!Print_Titles_0_0_0_0_0_0_0_0_0_0_0_0_0_0_0_0_0</vt:lpstr>
      <vt:lpstr>'predala 08.11.2017'!Print_Titles_0_0_0_0_0_0_0_0_0_0_0_0_0_0_0_0_0</vt:lpstr>
      <vt:lpstr>'2. REBALANS-17- grad'!Print_Titles_0_0_0_0_0_0_0_0_0_0_0_0_0_0_0_0_0_0</vt:lpstr>
      <vt:lpstr>'2. REBALANS-17- grad ispravak'!Print_Titles_0_0_0_0_0_0_0_0_0_0_0_0_0_0_0_0_0_0</vt:lpstr>
      <vt:lpstr>'2. REBALANS-17- grad ispravak_2'!Print_Titles_0_0_0_0_0_0_0_0_0_0_0_0_0_0_0_0_0_0</vt:lpstr>
      <vt:lpstr>'2. REBALANS-17- za grad'!Print_Titles_0_0_0_0_0_0_0_0_0_0_0_0_0_0_0_0_0_0</vt:lpstr>
      <vt:lpstr>predala!Print_Titles_0_0_0_0_0_0_0_0_0_0_0_0_0_0_0_0_0_0</vt:lpstr>
      <vt:lpstr>'predala 06.11.2017'!Print_Titles_0_0_0_0_0_0_0_0_0_0_0_0_0_0_0_0_0_0</vt:lpstr>
      <vt:lpstr>'predala 08.11.2017'!Print_Titles_0_0_0_0_0_0_0_0_0_0_0_0_0_0_0_0_0_0</vt:lpstr>
      <vt:lpstr>'2. REBALANS-17- grad'!Print_Titles_0_0_0_0_0_0_0_0_0_0_0_0_0_0_0_0_0_0_0</vt:lpstr>
      <vt:lpstr>'2. REBALANS-17- grad ispravak'!Print_Titles_0_0_0_0_0_0_0_0_0_0_0_0_0_0_0_0_0_0_0</vt:lpstr>
      <vt:lpstr>'2. REBALANS-17- grad ispravak_2'!Print_Titles_0_0_0_0_0_0_0_0_0_0_0_0_0_0_0_0_0_0_0</vt:lpstr>
      <vt:lpstr>'2. REBALANS-17- za grad'!Print_Titles_0_0_0_0_0_0_0_0_0_0_0_0_0_0_0_0_0_0_0</vt:lpstr>
      <vt:lpstr>predala!Print_Titles_0_0_0_0_0_0_0_0_0_0_0_0_0_0_0_0_0_0_0</vt:lpstr>
      <vt:lpstr>'predala 06.11.2017'!Print_Titles_0_0_0_0_0_0_0_0_0_0_0_0_0_0_0_0_0_0_0</vt:lpstr>
      <vt:lpstr>'predala 08.11.2017'!Print_Titles_0_0_0_0_0_0_0_0_0_0_0_0_0_0_0_0_0_0_0</vt:lpstr>
      <vt:lpstr>'2. REBALANS-17- grad'!Print_Titles_0_0_0_0_0_0_0_0_0_0_0_0_0_0_0_0_0_0_0_0</vt:lpstr>
      <vt:lpstr>'2. REBALANS-17- grad ispravak'!Print_Titles_0_0_0_0_0_0_0_0_0_0_0_0_0_0_0_0_0_0_0_0</vt:lpstr>
      <vt:lpstr>'2. REBALANS-17- grad ispravak_2'!Print_Titles_0_0_0_0_0_0_0_0_0_0_0_0_0_0_0_0_0_0_0_0</vt:lpstr>
      <vt:lpstr>'2. REBALANS-17- za grad'!Print_Titles_0_0_0_0_0_0_0_0_0_0_0_0_0_0_0_0_0_0_0_0</vt:lpstr>
      <vt:lpstr>predala!Print_Titles_0_0_0_0_0_0_0_0_0_0_0_0_0_0_0_0_0_0_0_0</vt:lpstr>
      <vt:lpstr>'predala 06.11.2017'!Print_Titles_0_0_0_0_0_0_0_0_0_0_0_0_0_0_0_0_0_0_0_0</vt:lpstr>
      <vt:lpstr>'predala 08.11.2017'!Print_Titles_0_0_0_0_0_0_0_0_0_0_0_0_0_0_0_0_0_0_0_0</vt:lpstr>
      <vt:lpstr>'2. REBALANS-17- grad'!Print_Titles_0_0_0_0_0_0_0_0_0_0_0_0_0_0_0_0_0_0_0_0_0</vt:lpstr>
      <vt:lpstr>'2. REBALANS-17- grad ispravak'!Print_Titles_0_0_0_0_0_0_0_0_0_0_0_0_0_0_0_0_0_0_0_0_0</vt:lpstr>
      <vt:lpstr>'2. REBALANS-17- grad ispravak_2'!Print_Titles_0_0_0_0_0_0_0_0_0_0_0_0_0_0_0_0_0_0_0_0_0</vt:lpstr>
      <vt:lpstr>'2. REBALANS-17- za grad'!Print_Titles_0_0_0_0_0_0_0_0_0_0_0_0_0_0_0_0_0_0_0_0_0</vt:lpstr>
      <vt:lpstr>predala!Print_Titles_0_0_0_0_0_0_0_0_0_0_0_0_0_0_0_0_0_0_0_0_0</vt:lpstr>
      <vt:lpstr>'predala 06.11.2017'!Print_Titles_0_0_0_0_0_0_0_0_0_0_0_0_0_0_0_0_0_0_0_0_0</vt:lpstr>
      <vt:lpstr>'predala 08.11.2017'!Print_Titles_0_0_0_0_0_0_0_0_0_0_0_0_0_0_0_0_0_0_0_0_0</vt:lpstr>
      <vt:lpstr>'2. REBALANS-17- grad'!Print_Titles_0_0_0_0_0_0_0_0_0_0_0_0_0_0_0_0_0_0_0_0_0_0</vt:lpstr>
      <vt:lpstr>'2. REBALANS-17- grad ispravak'!Print_Titles_0_0_0_0_0_0_0_0_0_0_0_0_0_0_0_0_0_0_0_0_0_0</vt:lpstr>
      <vt:lpstr>'2. REBALANS-17- grad ispravak_2'!Print_Titles_0_0_0_0_0_0_0_0_0_0_0_0_0_0_0_0_0_0_0_0_0_0</vt:lpstr>
      <vt:lpstr>'2. REBALANS-17- za grad'!Print_Titles_0_0_0_0_0_0_0_0_0_0_0_0_0_0_0_0_0_0_0_0_0_0</vt:lpstr>
      <vt:lpstr>predala!Print_Titles_0_0_0_0_0_0_0_0_0_0_0_0_0_0_0_0_0_0_0_0_0_0</vt:lpstr>
      <vt:lpstr>'predala 06.11.2017'!Print_Titles_0_0_0_0_0_0_0_0_0_0_0_0_0_0_0_0_0_0_0_0_0_0</vt:lpstr>
      <vt:lpstr>'predala 08.11.2017'!Print_Titles_0_0_0_0_0_0_0_0_0_0_0_0_0_0_0_0_0_0_0_0_0_0</vt:lpstr>
      <vt:lpstr>'2. REBALANS-17- grad'!Print_Titles_0_0_0_0_0_0_0_0_0_0_0_0_0_0_0_0_0_0_0_0_0_0_0</vt:lpstr>
      <vt:lpstr>'2. REBALANS-17- grad ispravak'!Print_Titles_0_0_0_0_0_0_0_0_0_0_0_0_0_0_0_0_0_0_0_0_0_0_0</vt:lpstr>
      <vt:lpstr>'2. REBALANS-17- grad ispravak_2'!Print_Titles_0_0_0_0_0_0_0_0_0_0_0_0_0_0_0_0_0_0_0_0_0_0_0</vt:lpstr>
      <vt:lpstr>'2. REBALANS-17- za grad'!Print_Titles_0_0_0_0_0_0_0_0_0_0_0_0_0_0_0_0_0_0_0_0_0_0_0</vt:lpstr>
      <vt:lpstr>predala!Print_Titles_0_0_0_0_0_0_0_0_0_0_0_0_0_0_0_0_0_0_0_0_0_0_0</vt:lpstr>
      <vt:lpstr>'predala 06.11.2017'!Print_Titles_0_0_0_0_0_0_0_0_0_0_0_0_0_0_0_0_0_0_0_0_0_0_0</vt:lpstr>
      <vt:lpstr>'predala 08.11.2017'!Print_Titles_0_0_0_0_0_0_0_0_0_0_0_0_0_0_0_0_0_0_0_0_0_0_0</vt:lpstr>
      <vt:lpstr>'2. REBALANS-17- grad'!Print_Titles_0_0_0_0_0_0_0_0_0_0_0_0_0_0_0_0_0_0_0_0_0_0_0_0</vt:lpstr>
      <vt:lpstr>'2. REBALANS-17- grad ispravak'!Print_Titles_0_0_0_0_0_0_0_0_0_0_0_0_0_0_0_0_0_0_0_0_0_0_0_0</vt:lpstr>
      <vt:lpstr>'2. REBALANS-17- grad ispravak_2'!Print_Titles_0_0_0_0_0_0_0_0_0_0_0_0_0_0_0_0_0_0_0_0_0_0_0_0</vt:lpstr>
      <vt:lpstr>'2. REBALANS-17- za grad'!Print_Titles_0_0_0_0_0_0_0_0_0_0_0_0_0_0_0_0_0_0_0_0_0_0_0_0</vt:lpstr>
      <vt:lpstr>predala!Print_Titles_0_0_0_0_0_0_0_0_0_0_0_0_0_0_0_0_0_0_0_0_0_0_0_0</vt:lpstr>
      <vt:lpstr>'predala 06.11.2017'!Print_Titles_0_0_0_0_0_0_0_0_0_0_0_0_0_0_0_0_0_0_0_0_0_0_0_0</vt:lpstr>
      <vt:lpstr>'predala 08.11.2017'!Print_Titles_0_0_0_0_0_0_0_0_0_0_0_0_0_0_0_0_0_0_0_0_0_0_0_0</vt:lpstr>
      <vt:lpstr>'2. REBALANS-17- grad'!Print_Titles_0_0_0_0_0_0_0_0_0_0_0_0_0_0_0_0_0_0_0_0_0_0_0_0_0</vt:lpstr>
      <vt:lpstr>'2. REBALANS-17- grad ispravak'!Print_Titles_0_0_0_0_0_0_0_0_0_0_0_0_0_0_0_0_0_0_0_0_0_0_0_0_0</vt:lpstr>
      <vt:lpstr>'2. REBALANS-17- grad ispravak_2'!Print_Titles_0_0_0_0_0_0_0_0_0_0_0_0_0_0_0_0_0_0_0_0_0_0_0_0_0</vt:lpstr>
      <vt:lpstr>'2. REBALANS-17- za grad'!Print_Titles_0_0_0_0_0_0_0_0_0_0_0_0_0_0_0_0_0_0_0_0_0_0_0_0_0</vt:lpstr>
      <vt:lpstr>predala!Print_Titles_0_0_0_0_0_0_0_0_0_0_0_0_0_0_0_0_0_0_0_0_0_0_0_0_0</vt:lpstr>
      <vt:lpstr>'predala 06.11.2017'!Print_Titles_0_0_0_0_0_0_0_0_0_0_0_0_0_0_0_0_0_0_0_0_0_0_0_0_0</vt:lpstr>
      <vt:lpstr>'predala 08.11.2017'!Print_Titles_0_0_0_0_0_0_0_0_0_0_0_0_0_0_0_0_0_0_0_0_0_0_0_0_0</vt:lpstr>
      <vt:lpstr>'2. REBALANS-17- grad'!Print_Titles_0_0_0_0_0_0_0_0_0_0_0_0_0_0_0_0_0_0_0_0_0_0_0_0_0_0</vt:lpstr>
      <vt:lpstr>'2. REBALANS-17- grad ispravak'!Print_Titles_0_0_0_0_0_0_0_0_0_0_0_0_0_0_0_0_0_0_0_0_0_0_0_0_0_0</vt:lpstr>
      <vt:lpstr>'2. REBALANS-17- grad ispravak_2'!Print_Titles_0_0_0_0_0_0_0_0_0_0_0_0_0_0_0_0_0_0_0_0_0_0_0_0_0_0</vt:lpstr>
      <vt:lpstr>'2. REBALANS-17- za grad'!Print_Titles_0_0_0_0_0_0_0_0_0_0_0_0_0_0_0_0_0_0_0_0_0_0_0_0_0_0</vt:lpstr>
      <vt:lpstr>predala!Print_Titles_0_0_0_0_0_0_0_0_0_0_0_0_0_0_0_0_0_0_0_0_0_0_0_0_0_0</vt:lpstr>
      <vt:lpstr>'predala 06.11.2017'!Print_Titles_0_0_0_0_0_0_0_0_0_0_0_0_0_0_0_0_0_0_0_0_0_0_0_0_0_0</vt:lpstr>
      <vt:lpstr>'predala 08.11.2017'!Print_Titles_0_0_0_0_0_0_0_0_0_0_0_0_0_0_0_0_0_0_0_0_0_0_0_0_0_0</vt:lpstr>
      <vt:lpstr>'2. REBALANS-17- grad'!Print_Titles_0_0_0_0_0_0_0_0_0_0_0_0_0_0_0_0_0_0_0_0_0_0_0_0_0_0_0</vt:lpstr>
      <vt:lpstr>'2. REBALANS-17- grad ispravak'!Print_Titles_0_0_0_0_0_0_0_0_0_0_0_0_0_0_0_0_0_0_0_0_0_0_0_0_0_0_0</vt:lpstr>
      <vt:lpstr>'2. REBALANS-17- grad ispravak_2'!Print_Titles_0_0_0_0_0_0_0_0_0_0_0_0_0_0_0_0_0_0_0_0_0_0_0_0_0_0_0</vt:lpstr>
      <vt:lpstr>'2. REBALANS-17- za grad'!Print_Titles_0_0_0_0_0_0_0_0_0_0_0_0_0_0_0_0_0_0_0_0_0_0_0_0_0_0_0</vt:lpstr>
      <vt:lpstr>predala!Print_Titles_0_0_0_0_0_0_0_0_0_0_0_0_0_0_0_0_0_0_0_0_0_0_0_0_0_0_0</vt:lpstr>
      <vt:lpstr>'predala 06.11.2017'!Print_Titles_0_0_0_0_0_0_0_0_0_0_0_0_0_0_0_0_0_0_0_0_0_0_0_0_0_0_0</vt:lpstr>
      <vt:lpstr>'predala 08.11.2017'!Print_Titles_0_0_0_0_0_0_0_0_0_0_0_0_0_0_0_0_0_0_0_0_0_0_0_0_0_0_0</vt:lpstr>
      <vt:lpstr>'2. REBALANS-17- grad'!Print_Titles_0_0_0_0_0_0_0_0_0_0_0_0_0_0_0_0_0_0_0_0_0_0_0_0_0_0_0_0</vt:lpstr>
      <vt:lpstr>'2. REBALANS-17- grad ispravak'!Print_Titles_0_0_0_0_0_0_0_0_0_0_0_0_0_0_0_0_0_0_0_0_0_0_0_0_0_0_0_0</vt:lpstr>
      <vt:lpstr>'2. REBALANS-17- grad ispravak_2'!Print_Titles_0_0_0_0_0_0_0_0_0_0_0_0_0_0_0_0_0_0_0_0_0_0_0_0_0_0_0_0</vt:lpstr>
      <vt:lpstr>'2. REBALANS-17- za grad'!Print_Titles_0_0_0_0_0_0_0_0_0_0_0_0_0_0_0_0_0_0_0_0_0_0_0_0_0_0_0_0</vt:lpstr>
      <vt:lpstr>predala!Print_Titles_0_0_0_0_0_0_0_0_0_0_0_0_0_0_0_0_0_0_0_0_0_0_0_0_0_0_0_0</vt:lpstr>
      <vt:lpstr>'predala 06.11.2017'!Print_Titles_0_0_0_0_0_0_0_0_0_0_0_0_0_0_0_0_0_0_0_0_0_0_0_0_0_0_0_0</vt:lpstr>
      <vt:lpstr>'predala 08.11.2017'!Print_Titles_0_0_0_0_0_0_0_0_0_0_0_0_0_0_0_0_0_0_0_0_0_0_0_0_0_0_0_0</vt:lpstr>
      <vt:lpstr>'2. REBALANS-17- grad'!Print_Titles_0_0_0_0_0_0_0_0_0_0_0_0_0_0_0_0_0_0_0_0_0_0_0_0_0_0_0_0_0</vt:lpstr>
      <vt:lpstr>'2. REBALANS-17- grad ispravak'!Print_Titles_0_0_0_0_0_0_0_0_0_0_0_0_0_0_0_0_0_0_0_0_0_0_0_0_0_0_0_0_0</vt:lpstr>
      <vt:lpstr>'2. REBALANS-17- grad ispravak_2'!Print_Titles_0_0_0_0_0_0_0_0_0_0_0_0_0_0_0_0_0_0_0_0_0_0_0_0_0_0_0_0_0</vt:lpstr>
      <vt:lpstr>'2. REBALANS-17- za grad'!Print_Titles_0_0_0_0_0_0_0_0_0_0_0_0_0_0_0_0_0_0_0_0_0_0_0_0_0_0_0_0_0</vt:lpstr>
      <vt:lpstr>predala!Print_Titles_0_0_0_0_0_0_0_0_0_0_0_0_0_0_0_0_0_0_0_0_0_0_0_0_0_0_0_0_0</vt:lpstr>
      <vt:lpstr>'predala 06.11.2017'!Print_Titles_0_0_0_0_0_0_0_0_0_0_0_0_0_0_0_0_0_0_0_0_0_0_0_0_0_0_0_0_0</vt:lpstr>
      <vt:lpstr>'predala 08.11.2017'!Print_Titles_0_0_0_0_0_0_0_0_0_0_0_0_0_0_0_0_0_0_0_0_0_0_0_0_0_0_0_0_0</vt:lpstr>
      <vt:lpstr>'2. REBALANS-17- grad'!Print_Titles_0_0_0_0_0_0_0_0_0_0_0_0_0_0_0_0_0_0_0_0_0_0_0_0_0_0_0_0_0_0</vt:lpstr>
      <vt:lpstr>'2. REBALANS-17- grad ispravak'!Print_Titles_0_0_0_0_0_0_0_0_0_0_0_0_0_0_0_0_0_0_0_0_0_0_0_0_0_0_0_0_0_0</vt:lpstr>
      <vt:lpstr>'2. REBALANS-17- grad ispravak_2'!Print_Titles_0_0_0_0_0_0_0_0_0_0_0_0_0_0_0_0_0_0_0_0_0_0_0_0_0_0_0_0_0_0</vt:lpstr>
      <vt:lpstr>'2. REBALANS-17- za grad'!Print_Titles_0_0_0_0_0_0_0_0_0_0_0_0_0_0_0_0_0_0_0_0_0_0_0_0_0_0_0_0_0_0</vt:lpstr>
      <vt:lpstr>predala!Print_Titles_0_0_0_0_0_0_0_0_0_0_0_0_0_0_0_0_0_0_0_0_0_0_0_0_0_0_0_0_0_0</vt:lpstr>
      <vt:lpstr>'predala 06.11.2017'!Print_Titles_0_0_0_0_0_0_0_0_0_0_0_0_0_0_0_0_0_0_0_0_0_0_0_0_0_0_0_0_0_0</vt:lpstr>
      <vt:lpstr>'predala 08.11.2017'!Print_Titles_0_0_0_0_0_0_0_0_0_0_0_0_0_0_0_0_0_0_0_0_0_0_0_0_0_0_0_0_0_0</vt:lpstr>
    </vt:vector>
  </TitlesOfParts>
  <Company>LIBUSOFT CICOM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Valenta</dc:creator>
  <dc:description/>
  <cp:lastModifiedBy>info@uciliste-buje.eu</cp:lastModifiedBy>
  <cp:revision>85</cp:revision>
  <cp:lastPrinted>2018-02-21T10:55:30Z</cp:lastPrinted>
  <dcterms:created xsi:type="dcterms:W3CDTF">2016-04-12T07:47:27Z</dcterms:created>
  <dcterms:modified xsi:type="dcterms:W3CDTF">2025-11-13T14:32:55Z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LIBUSOFT CICOM d.o.o.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